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ANIEL\AA UNIVERSIDAD\AA_UNC\CATEDRAS\ARQUITECTURA UNC\2023\WEB\"/>
    </mc:Choice>
  </mc:AlternateContent>
  <xr:revisionPtr revIDLastSave="0" documentId="8_{D461217F-DF62-4FCA-9383-6EF4BE8632FB}" xr6:coauthVersionLast="47" xr6:coauthVersionMax="47" xr10:uidLastSave="{00000000-0000-0000-0000-000000000000}"/>
  <bookViews>
    <workbookView xWindow="11715" yWindow="990" windowWidth="14940" windowHeight="14505" xr2:uid="{00000000-000D-0000-FFFF-FFFF00000000}"/>
  </bookViews>
  <sheets>
    <sheet name="tabique equivalente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" i="5" l="1"/>
  <c r="L17" i="5"/>
  <c r="I17" i="5"/>
  <c r="J17" i="5" s="1"/>
  <c r="K17" i="5" s="1"/>
  <c r="M17" i="5" s="1"/>
  <c r="L16" i="5"/>
  <c r="L8" i="5"/>
  <c r="L7" i="5"/>
  <c r="L6" i="5"/>
  <c r="I8" i="5" l="1"/>
  <c r="D8" i="5"/>
  <c r="H8" i="5" s="1"/>
  <c r="J8" i="5" l="1"/>
  <c r="K8" i="5" s="1"/>
  <c r="M8" i="5" s="1"/>
  <c r="I16" i="5"/>
  <c r="J16" i="5" s="1"/>
  <c r="K16" i="5" s="1"/>
  <c r="M16" i="5" s="1"/>
  <c r="I15" i="5"/>
  <c r="J15" i="5" s="1"/>
  <c r="K15" i="5" s="1"/>
  <c r="M15" i="5" s="1"/>
  <c r="I7" i="5"/>
  <c r="D7" i="5"/>
  <c r="H7" i="5" s="1"/>
  <c r="I6" i="5"/>
  <c r="D6" i="5"/>
  <c r="H6" i="5" s="1"/>
  <c r="J6" i="5" l="1"/>
  <c r="K6" i="5" s="1"/>
  <c r="M6" i="5" s="1"/>
  <c r="J7" i="5"/>
  <c r="K7" i="5" s="1"/>
  <c r="M7" i="5" s="1"/>
</calcChain>
</file>

<file path=xl/sharedStrings.xml><?xml version="1.0" encoding="utf-8"?>
<sst xmlns="http://schemas.openxmlformats.org/spreadsheetml/2006/main" count="89" uniqueCount="50">
  <si>
    <t>B</t>
  </si>
  <si>
    <t>D</t>
  </si>
  <si>
    <t>AREA</t>
  </si>
  <si>
    <t>ANGULO</t>
  </si>
  <si>
    <t>AREA PROYECTADA</t>
  </si>
  <si>
    <t>AREA TOTAL</t>
  </si>
  <si>
    <t>D3</t>
  </si>
  <si>
    <t>D2</t>
  </si>
  <si>
    <t>D1</t>
  </si>
  <si>
    <t>t</t>
  </si>
  <si>
    <t>Designación</t>
  </si>
  <si>
    <t>[mm]</t>
  </si>
  <si>
    <t>[cm²]</t>
  </si>
  <si>
    <t>[m]</t>
  </si>
  <si>
    <t>[º]</t>
  </si>
  <si>
    <t>[Nº]</t>
  </si>
  <si>
    <t>[m²]</t>
  </si>
  <si>
    <t>TABIQUE EQUIVALENTE</t>
  </si>
  <si>
    <t>Hy</t>
  </si>
  <si>
    <t>Lx</t>
  </si>
  <si>
    <t>Nº DIGAGONALES</t>
  </si>
  <si>
    <t>DIMENSIONES DE CADA DIAGONAL</t>
  </si>
  <si>
    <t>Celdas coloreadas = ingresar datos</t>
  </si>
  <si>
    <t>LARGO RECUADRO</t>
  </si>
  <si>
    <t>ESPESOR EQUIVALENTE</t>
  </si>
  <si>
    <t>METODOLOGÍA DE USO</t>
  </si>
  <si>
    <t>Datos</t>
  </si>
  <si>
    <t>Hy =</t>
  </si>
  <si>
    <t xml:space="preserve">Lx = </t>
  </si>
  <si>
    <t>Longitud horizontal de cada diagonal</t>
  </si>
  <si>
    <t>Altura vertical de cada diagonal</t>
  </si>
  <si>
    <t>Largo recuadro =</t>
  </si>
  <si>
    <t>Longitud del tabique equivalente</t>
  </si>
  <si>
    <t>N° diagonales =</t>
  </si>
  <si>
    <t>Cantidad de diagonales en el recuadro (2 en este ejemplo)</t>
  </si>
  <si>
    <t>CASO 1: 1 tramo con dos diagonales</t>
  </si>
  <si>
    <t>CASO 2: 1 tramo con una diagonal</t>
  </si>
  <si>
    <t>Cantidad de diagonales en el recuadro (1 en este ejemplo)</t>
  </si>
  <si>
    <t>EN LA VISTA LATERAL, DETERMINAR DIMENSIONES DE LA DIAGONAL: ALTURA VERTICAL (Hy) Y LONGITUD HORIZONATAL (Lx)</t>
  </si>
  <si>
    <t>INDICAR NÚMERO DE DIAGONALES EN EL RECUADRO CONSIDERADO</t>
  </si>
  <si>
    <t>INDICAR EL LARGO DEL RECUADRO DEL TABIQUE EQUIVALENTE.</t>
  </si>
  <si>
    <t>RESULTADO: ESPESOR DE TABIQUE EQUIVALENTE PARA DIBUJAR EN PLANTA (LARGO RECUADRO x ESPESOR EQUIVALENTE.</t>
  </si>
  <si>
    <t>DETERMINAR MATERIAL: USAR PLANILLA 1 PARA H° A° Y PLANILLA 2 PARA ACERO</t>
  </si>
  <si>
    <t>PLANILLA 1. DIAGONALES DE HORMIGÓN ARMADO</t>
  </si>
  <si>
    <t>PLANILLA 2. DIAGONALES DE ACERO</t>
  </si>
  <si>
    <t>2.A</t>
  </si>
  <si>
    <t>2.B</t>
  </si>
  <si>
    <t>DETERMINAR DIMENSIONES REALES DE LA DIAGONAL. Para  H° A°, ancho y largo; (B = 0,20 m y D = 0,25 m)</t>
  </si>
  <si>
    <t>DETERMINAR DIMENSIONES REALES DE LA DIAGONAL. Para acero ingresar, ancho, espesor y área (Ejemplo: B = 124 mm y t = 3 mm, Área = 14.88 cm²).</t>
  </si>
  <si>
    <t>[cm]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</si>
</sst>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2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/>
    <xf numFmtId="2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165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8" xfId="0" applyBorder="1" applyAlignment="1">
      <alignment vertical="center"/>
    </xf>
    <xf numFmtId="2" fontId="0" fillId="0" borderId="9" xfId="0" applyNumberFormat="1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6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6" fontId="0" fillId="0" borderId="9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2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6" fontId="0" fillId="2" borderId="1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1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0" fillId="0" borderId="16" xfId="0" applyBorder="1"/>
    <xf numFmtId="0" fontId="0" fillId="0" borderId="0" xfId="0" applyBorder="1"/>
    <xf numFmtId="0" fontId="0" fillId="0" borderId="17" xfId="0" applyBorder="1"/>
    <xf numFmtId="0" fontId="0" fillId="0" borderId="0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/>
    <xf numFmtId="0" fontId="0" fillId="0" borderId="15" xfId="0" applyBorder="1"/>
    <xf numFmtId="0" fontId="0" fillId="0" borderId="19" xfId="0" applyBorder="1"/>
    <xf numFmtId="0" fontId="0" fillId="0" borderId="0" xfId="0" applyFont="1"/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2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0" fillId="0" borderId="23" xfId="0" applyNumberFormat="1" applyBorder="1" applyAlignment="1">
      <alignment horizontal="center" vertical="center"/>
    </xf>
    <xf numFmtId="165" fontId="0" fillId="0" borderId="24" xfId="0" applyNumberForma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1" fillId="0" borderId="25" xfId="0" applyFont="1" applyBorder="1" applyAlignment="1">
      <alignment vertical="center"/>
    </xf>
    <xf numFmtId="0" fontId="1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0" fillId="0" borderId="23" xfId="0" applyNumberFormat="1" applyFill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2" fontId="4" fillId="0" borderId="8" xfId="0" applyNumberFormat="1" applyFont="1" applyBorder="1" applyAlignment="1">
      <alignment horizontal="center" vertical="center"/>
    </xf>
    <xf numFmtId="1" fontId="4" fillId="0" borderId="10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/>
    </xf>
    <xf numFmtId="1" fontId="7" fillId="0" borderId="10" xfId="0" applyNumberFormat="1" applyFont="1" applyBorder="1" applyAlignment="1">
      <alignment horizontal="center"/>
    </xf>
    <xf numFmtId="166" fontId="4" fillId="0" borderId="7" xfId="0" applyNumberFormat="1" applyFont="1" applyBorder="1" applyAlignment="1">
      <alignment horizontal="center" vertical="center"/>
    </xf>
    <xf numFmtId="1" fontId="4" fillId="0" borderId="6" xfId="0" applyNumberFormat="1" applyFont="1" applyFill="1" applyBorder="1" applyAlignment="1">
      <alignment horizontal="center" vertical="center"/>
    </xf>
    <xf numFmtId="166" fontId="4" fillId="0" borderId="7" xfId="0" applyNumberFormat="1" applyFont="1" applyBorder="1" applyAlignment="1">
      <alignment horizontal="center"/>
    </xf>
    <xf numFmtId="0" fontId="5" fillId="0" borderId="20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6" fontId="0" fillId="2" borderId="13" xfId="0" applyNumberFormat="1" applyFill="1" applyBorder="1" applyAlignment="1">
      <alignment horizontal="left" vertical="center"/>
    </xf>
    <xf numFmtId="166" fontId="0" fillId="2" borderId="0" xfId="0" applyNumberForma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0" borderId="17" xfId="0" applyBorder="1" applyAlignment="1">
      <alignment horizontal="left"/>
    </xf>
    <xf numFmtId="0" fontId="6" fillId="3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66675</xdr:colOff>
      <xdr:row>5</xdr:row>
      <xdr:rowOff>38100</xdr:rowOff>
    </xdr:from>
    <xdr:to>
      <xdr:col>20</xdr:col>
      <xdr:colOff>476251</xdr:colOff>
      <xdr:row>22</xdr:row>
      <xdr:rowOff>57150</xdr:rowOff>
    </xdr:to>
    <xdr:grpSp>
      <xdr:nvGrpSpPr>
        <xdr:cNvPr id="31" name="30 Grup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pSpPr/>
      </xdr:nvGrpSpPr>
      <xdr:grpSpPr>
        <a:xfrm>
          <a:off x="10906125" y="1209675"/>
          <a:ext cx="4552951" cy="3562350"/>
          <a:chOff x="8543925" y="1371600"/>
          <a:chExt cx="4552951" cy="3419475"/>
        </a:xfrm>
      </xdr:grpSpPr>
      <xdr:cxnSp macro="">
        <xdr:nvCxnSpPr>
          <xdr:cNvPr id="3" name="2 Conector recto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CxnSpPr/>
        </xdr:nvCxnSpPr>
        <xdr:spPr>
          <a:xfrm flipV="1">
            <a:off x="8677275" y="1400175"/>
            <a:ext cx="0" cy="2009775"/>
          </a:xfrm>
          <a:prstGeom prst="line">
            <a:avLst/>
          </a:prstGeom>
          <a:ln w="3810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4 Conector recto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CxnSpPr/>
        </xdr:nvCxnSpPr>
        <xdr:spPr>
          <a:xfrm>
            <a:off x="8686800" y="1381125"/>
            <a:ext cx="2257425" cy="0"/>
          </a:xfrm>
          <a:prstGeom prst="line">
            <a:avLst/>
          </a:prstGeom>
          <a:ln w="3810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6 Conector recto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CxnSpPr/>
        </xdr:nvCxnSpPr>
        <xdr:spPr>
          <a:xfrm>
            <a:off x="10934700" y="1371600"/>
            <a:ext cx="0" cy="2028825"/>
          </a:xfrm>
          <a:prstGeom prst="line">
            <a:avLst/>
          </a:prstGeom>
          <a:ln w="3810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8" name="7 Triángulo isósceles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/>
        </xdr:nvSpPr>
        <xdr:spPr>
          <a:xfrm>
            <a:off x="8543925" y="3409950"/>
            <a:ext cx="257175" cy="221703"/>
          </a:xfrm>
          <a:prstGeom prst="triangl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9" name="8 Triángulo isósceles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>
          <a:xfrm>
            <a:off x="10801350" y="3409950"/>
            <a:ext cx="257175" cy="221703"/>
          </a:xfrm>
          <a:prstGeom prst="triangl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cxnSp macro="">
        <xdr:nvCxnSpPr>
          <xdr:cNvPr id="11" name="10 Conector recto de flecha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CxnSpPr/>
        </xdr:nvCxnSpPr>
        <xdr:spPr>
          <a:xfrm>
            <a:off x="8667750" y="3905250"/>
            <a:ext cx="1133475" cy="0"/>
          </a:xfrm>
          <a:prstGeom prst="straightConnector1">
            <a:avLst/>
          </a:prstGeom>
          <a:ln>
            <a:headEnd type="arrow" w="med" len="med"/>
            <a:tailEnd type="arrow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11 Conector recto de flecha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CxnSpPr/>
        </xdr:nvCxnSpPr>
        <xdr:spPr>
          <a:xfrm>
            <a:off x="11268075" y="1381125"/>
            <a:ext cx="0" cy="2019300"/>
          </a:xfrm>
          <a:prstGeom prst="straightConnector1">
            <a:avLst/>
          </a:prstGeom>
          <a:ln>
            <a:headEnd type="arrow" w="med" len="med"/>
            <a:tailEnd type="arrow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6" name="15 CuadroTexto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 txBox="1"/>
        </xdr:nvSpPr>
        <xdr:spPr>
          <a:xfrm>
            <a:off x="11039476" y="2171700"/>
            <a:ext cx="438150" cy="3048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Hy</a:t>
            </a:r>
          </a:p>
        </xdr:txBody>
      </xdr:sp>
      <xdr:sp macro="" textlink="">
        <xdr:nvSpPr>
          <xdr:cNvPr id="17" name="16 CuadroTexto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 txBox="1"/>
        </xdr:nvSpPr>
        <xdr:spPr>
          <a:xfrm>
            <a:off x="9067800" y="3733800"/>
            <a:ext cx="428626" cy="3048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100"/>
              <a:t>Lx</a:t>
            </a:r>
          </a:p>
        </xdr:txBody>
      </xdr:sp>
      <xdr:cxnSp macro="">
        <xdr:nvCxnSpPr>
          <xdr:cNvPr id="19" name="18 Conector recto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CxnSpPr>
            <a:stCxn id="8" idx="0"/>
          </xdr:cNvCxnSpPr>
        </xdr:nvCxnSpPr>
        <xdr:spPr>
          <a:xfrm flipV="1">
            <a:off x="8672513" y="1390650"/>
            <a:ext cx="1090612" cy="2019300"/>
          </a:xfrm>
          <a:prstGeom prst="line">
            <a:avLst/>
          </a:prstGeom>
          <a:ln w="5715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19 Conector recto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CxnSpPr/>
        </xdr:nvCxnSpPr>
        <xdr:spPr>
          <a:xfrm flipH="1" flipV="1">
            <a:off x="9772650" y="1390650"/>
            <a:ext cx="1166812" cy="2019300"/>
          </a:xfrm>
          <a:prstGeom prst="line">
            <a:avLst/>
          </a:prstGeom>
          <a:ln w="5715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" name="22 Conector recto de flecha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CxnSpPr/>
        </xdr:nvCxnSpPr>
        <xdr:spPr>
          <a:xfrm>
            <a:off x="8667750" y="4238625"/>
            <a:ext cx="2238375" cy="0"/>
          </a:xfrm>
          <a:prstGeom prst="straightConnector1">
            <a:avLst/>
          </a:prstGeom>
          <a:ln>
            <a:headEnd type="arrow" w="med" len="med"/>
            <a:tailEnd type="arrow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4" name="23 CuadroTexto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 txBox="1"/>
        </xdr:nvSpPr>
        <xdr:spPr>
          <a:xfrm>
            <a:off x="9163049" y="4067175"/>
            <a:ext cx="1362075" cy="3048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100"/>
              <a:t>Largo Recuadro</a:t>
            </a:r>
          </a:p>
        </xdr:txBody>
      </xdr:sp>
      <xdr:sp macro="" textlink="">
        <xdr:nvSpPr>
          <xdr:cNvPr id="27" name="26 Rectángulo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/>
        </xdr:nvSpPr>
        <xdr:spPr>
          <a:xfrm>
            <a:off x="8667750" y="4543426"/>
            <a:ext cx="2276475" cy="180974"/>
          </a:xfrm>
          <a:prstGeom prst="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cxnSp macro="">
        <xdr:nvCxnSpPr>
          <xdr:cNvPr id="28" name="27 Conector recto de flecha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CxnSpPr/>
        </xdr:nvCxnSpPr>
        <xdr:spPr>
          <a:xfrm>
            <a:off x="11163299" y="4505325"/>
            <a:ext cx="0" cy="247650"/>
          </a:xfrm>
          <a:prstGeom prst="straightConnector1">
            <a:avLst/>
          </a:prstGeom>
          <a:ln>
            <a:headEnd type="arrow" w="med" len="med"/>
            <a:tailEnd type="arrow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9" name="28 CuadroTexto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 txBox="1"/>
        </xdr:nvSpPr>
        <xdr:spPr>
          <a:xfrm>
            <a:off x="11315700" y="4486275"/>
            <a:ext cx="1781176" cy="3048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Espesor equivalente</a:t>
            </a:r>
          </a:p>
        </xdr:txBody>
      </xdr:sp>
    </xdr:grpSp>
    <xdr:clientData/>
  </xdr:twoCellAnchor>
  <xdr:twoCellAnchor>
    <xdr:from>
      <xdr:col>15</xdr:col>
      <xdr:colOff>66675</xdr:colOff>
      <xdr:row>26</xdr:row>
      <xdr:rowOff>38100</xdr:rowOff>
    </xdr:from>
    <xdr:to>
      <xdr:col>20</xdr:col>
      <xdr:colOff>476251</xdr:colOff>
      <xdr:row>43</xdr:row>
      <xdr:rowOff>57150</xdr:rowOff>
    </xdr:to>
    <xdr:grpSp>
      <xdr:nvGrpSpPr>
        <xdr:cNvPr id="51" name="50 Grup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GrpSpPr/>
      </xdr:nvGrpSpPr>
      <xdr:grpSpPr>
        <a:xfrm>
          <a:off x="10906125" y="5619750"/>
          <a:ext cx="4552951" cy="3257550"/>
          <a:chOff x="8543925" y="5419725"/>
          <a:chExt cx="4552951" cy="3257550"/>
        </a:xfrm>
      </xdr:grpSpPr>
      <xdr:cxnSp macro="">
        <xdr:nvCxnSpPr>
          <xdr:cNvPr id="33" name="32 Conector recto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CxnSpPr/>
        </xdr:nvCxnSpPr>
        <xdr:spPr>
          <a:xfrm flipV="1">
            <a:off x="8677275" y="5446947"/>
            <a:ext cx="0" cy="1914605"/>
          </a:xfrm>
          <a:prstGeom prst="line">
            <a:avLst/>
          </a:prstGeom>
          <a:ln w="3810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" name="33 Conector recto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CxnSpPr/>
        </xdr:nvCxnSpPr>
        <xdr:spPr>
          <a:xfrm>
            <a:off x="8686800" y="5428799"/>
            <a:ext cx="2257425" cy="0"/>
          </a:xfrm>
          <a:prstGeom prst="line">
            <a:avLst/>
          </a:prstGeom>
          <a:ln w="3810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5" name="34 Conector recto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CxnSpPr/>
        </xdr:nvCxnSpPr>
        <xdr:spPr>
          <a:xfrm>
            <a:off x="10934700" y="5419725"/>
            <a:ext cx="0" cy="1932753"/>
          </a:xfrm>
          <a:prstGeom prst="line">
            <a:avLst/>
          </a:prstGeom>
          <a:ln w="3810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6" name="35 Triángulo isósceles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/>
        </xdr:nvSpPr>
        <xdr:spPr>
          <a:xfrm>
            <a:off x="8543925" y="7361551"/>
            <a:ext cx="257175" cy="211205"/>
          </a:xfrm>
          <a:prstGeom prst="triangl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37" name="36 Triángulo isósceles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/>
        </xdr:nvSpPr>
        <xdr:spPr>
          <a:xfrm>
            <a:off x="10801350" y="7361551"/>
            <a:ext cx="257175" cy="211205"/>
          </a:xfrm>
          <a:prstGeom prst="triangl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cxnSp macro="">
        <xdr:nvCxnSpPr>
          <xdr:cNvPr id="38" name="37 Conector recto de flecha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CxnSpPr/>
        </xdr:nvCxnSpPr>
        <xdr:spPr>
          <a:xfrm>
            <a:off x="8667750" y="7833397"/>
            <a:ext cx="2266950" cy="0"/>
          </a:xfrm>
          <a:prstGeom prst="straightConnector1">
            <a:avLst/>
          </a:prstGeom>
          <a:ln>
            <a:headEnd type="arrow" w="med" len="med"/>
            <a:tailEnd type="arrow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9" name="38 Conector recto de flecha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CxnSpPr/>
        </xdr:nvCxnSpPr>
        <xdr:spPr>
          <a:xfrm>
            <a:off x="11268075" y="5428799"/>
            <a:ext cx="0" cy="1923679"/>
          </a:xfrm>
          <a:prstGeom prst="straightConnector1">
            <a:avLst/>
          </a:prstGeom>
          <a:ln>
            <a:headEnd type="arrow" w="med" len="med"/>
            <a:tailEnd type="arrow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0" name="39 CuadroTexto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SpPr txBox="1"/>
        </xdr:nvSpPr>
        <xdr:spPr>
          <a:xfrm>
            <a:off x="11039476" y="6181937"/>
            <a:ext cx="438150" cy="29036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Hy</a:t>
            </a:r>
          </a:p>
        </xdr:txBody>
      </xdr:sp>
      <xdr:sp macro="" textlink="">
        <xdr:nvSpPr>
          <xdr:cNvPr id="41" name="40 CuadroTexto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 txBox="1"/>
        </xdr:nvSpPr>
        <xdr:spPr>
          <a:xfrm>
            <a:off x="9658350" y="7670066"/>
            <a:ext cx="428626" cy="29036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100"/>
              <a:t>Lx</a:t>
            </a:r>
          </a:p>
        </xdr:txBody>
      </xdr:sp>
      <xdr:cxnSp macro="">
        <xdr:nvCxnSpPr>
          <xdr:cNvPr id="42" name="41 Conector recto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CxnSpPr>
            <a:stCxn id="36" idx="0"/>
          </xdr:cNvCxnSpPr>
        </xdr:nvCxnSpPr>
        <xdr:spPr>
          <a:xfrm flipV="1">
            <a:off x="8672513" y="5438775"/>
            <a:ext cx="2252662" cy="1922776"/>
          </a:xfrm>
          <a:prstGeom prst="line">
            <a:avLst/>
          </a:prstGeom>
          <a:ln w="5715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4" name="43 Conector recto de flecha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CxnSpPr/>
        </xdr:nvCxnSpPr>
        <xdr:spPr>
          <a:xfrm>
            <a:off x="8667750" y="8150986"/>
            <a:ext cx="2238375" cy="0"/>
          </a:xfrm>
          <a:prstGeom prst="straightConnector1">
            <a:avLst/>
          </a:prstGeom>
          <a:ln>
            <a:headEnd type="arrow" w="med" len="med"/>
            <a:tailEnd type="arrow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5" name="44 CuadroTexto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 txBox="1"/>
        </xdr:nvSpPr>
        <xdr:spPr>
          <a:xfrm>
            <a:off x="9163049" y="7987654"/>
            <a:ext cx="1362075" cy="29036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100"/>
              <a:t>Largo Recuadro</a:t>
            </a:r>
          </a:p>
        </xdr:txBody>
      </xdr:sp>
      <xdr:sp macro="" textlink="">
        <xdr:nvSpPr>
          <xdr:cNvPr id="46" name="45 Rectángulo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SpPr/>
        </xdr:nvSpPr>
        <xdr:spPr>
          <a:xfrm>
            <a:off x="8667750" y="8441353"/>
            <a:ext cx="2276475" cy="172404"/>
          </a:xfrm>
          <a:prstGeom prst="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cxnSp macro="">
        <xdr:nvCxnSpPr>
          <xdr:cNvPr id="47" name="46 Conector recto de flecha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CxnSpPr/>
        </xdr:nvCxnSpPr>
        <xdr:spPr>
          <a:xfrm>
            <a:off x="11163299" y="8405056"/>
            <a:ext cx="0" cy="235923"/>
          </a:xfrm>
          <a:prstGeom prst="straightConnector1">
            <a:avLst/>
          </a:prstGeom>
          <a:ln>
            <a:headEnd type="arrow" w="med" len="med"/>
            <a:tailEnd type="arrow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8" name="47 CuadroTexto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SpPr txBox="1"/>
        </xdr:nvSpPr>
        <xdr:spPr>
          <a:xfrm>
            <a:off x="11315700" y="8386908"/>
            <a:ext cx="1781176" cy="29036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Espesor equivalente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W44"/>
  <sheetViews>
    <sheetView tabSelected="1" workbookViewId="0">
      <selection activeCell="L14" sqref="L14:M14"/>
    </sheetView>
  </sheetViews>
  <sheetFormatPr baseColWidth="10" defaultRowHeight="15" x14ac:dyDescent="0.25"/>
  <cols>
    <col min="1" max="1" width="4.7109375" customWidth="1"/>
    <col min="3" max="6" width="8.7109375" customWidth="1"/>
    <col min="7" max="7" width="12.7109375" customWidth="1"/>
    <col min="9" max="9" width="8.85546875" bestFit="1" customWidth="1"/>
    <col min="10" max="11" width="11.42578125" customWidth="1"/>
    <col min="12" max="12" width="13.5703125" customWidth="1"/>
    <col min="13" max="13" width="14.140625" customWidth="1"/>
    <col min="14" max="15" width="14" customWidth="1"/>
    <col min="20" max="20" width="16.42578125" customWidth="1"/>
    <col min="21" max="23" width="22.85546875" customWidth="1"/>
  </cols>
  <sheetData>
    <row r="2" spans="2:23" ht="15.75" thickBot="1" x14ac:dyDescent="0.3">
      <c r="B2" s="71" t="s">
        <v>43</v>
      </c>
      <c r="C2" s="71"/>
      <c r="D2" s="71"/>
      <c r="E2" s="71"/>
      <c r="F2" s="71"/>
      <c r="G2" s="71"/>
      <c r="H2" s="71"/>
      <c r="I2" s="71"/>
      <c r="J2" s="71"/>
      <c r="K2" s="71"/>
      <c r="L2" s="72"/>
      <c r="M2" s="72"/>
    </row>
    <row r="3" spans="2:23" ht="15.75" thickBot="1" x14ac:dyDescent="0.3">
      <c r="B3" s="77" t="s">
        <v>10</v>
      </c>
      <c r="C3" s="76" t="s">
        <v>21</v>
      </c>
      <c r="D3" s="76"/>
      <c r="E3" s="76"/>
      <c r="F3" s="76"/>
      <c r="G3" s="76"/>
      <c r="H3" s="76" t="s">
        <v>2</v>
      </c>
      <c r="I3" s="76" t="s">
        <v>3</v>
      </c>
      <c r="J3" s="30"/>
      <c r="K3" s="32"/>
      <c r="L3" s="79" t="s">
        <v>17</v>
      </c>
      <c r="M3" s="80"/>
    </row>
    <row r="4" spans="2:23" ht="30.75" thickBot="1" x14ac:dyDescent="0.3">
      <c r="B4" s="78"/>
      <c r="C4" s="19" t="s">
        <v>0</v>
      </c>
      <c r="D4" s="19" t="s">
        <v>1</v>
      </c>
      <c r="E4" s="19" t="s">
        <v>18</v>
      </c>
      <c r="F4" s="19" t="s">
        <v>19</v>
      </c>
      <c r="G4" s="31" t="s">
        <v>20</v>
      </c>
      <c r="H4" s="68"/>
      <c r="I4" s="68"/>
      <c r="J4" s="19" t="s">
        <v>4</v>
      </c>
      <c r="K4" s="46" t="s">
        <v>5</v>
      </c>
      <c r="L4" s="50" t="s">
        <v>23</v>
      </c>
      <c r="M4" s="33" t="s">
        <v>24</v>
      </c>
      <c r="P4" s="64" t="s">
        <v>35</v>
      </c>
      <c r="Q4" s="65"/>
      <c r="R4" s="65"/>
      <c r="S4" s="65"/>
      <c r="T4" s="65"/>
      <c r="U4" s="65"/>
      <c r="V4" s="65"/>
      <c r="W4" s="66"/>
    </row>
    <row r="5" spans="2:23" x14ac:dyDescent="0.25">
      <c r="B5" s="78"/>
      <c r="C5" s="7" t="s">
        <v>13</v>
      </c>
      <c r="D5" s="7" t="s">
        <v>13</v>
      </c>
      <c r="E5" s="7" t="s">
        <v>13</v>
      </c>
      <c r="F5" s="7" t="s">
        <v>13</v>
      </c>
      <c r="G5" s="7" t="s">
        <v>15</v>
      </c>
      <c r="H5" s="7" t="s">
        <v>16</v>
      </c>
      <c r="I5" s="7" t="s">
        <v>14</v>
      </c>
      <c r="J5" s="7" t="s">
        <v>16</v>
      </c>
      <c r="K5" s="47" t="s">
        <v>16</v>
      </c>
      <c r="L5" s="51" t="s">
        <v>49</v>
      </c>
      <c r="M5" s="8" t="s">
        <v>49</v>
      </c>
      <c r="P5" s="35"/>
      <c r="Q5" s="36"/>
      <c r="R5" s="36"/>
      <c r="S5" s="36"/>
      <c r="T5" s="36" t="s">
        <v>26</v>
      </c>
      <c r="U5" s="36"/>
      <c r="V5" s="36"/>
      <c r="W5" s="37"/>
    </row>
    <row r="6" spans="2:23" ht="15.75" x14ac:dyDescent="0.25">
      <c r="B6" s="20" t="s">
        <v>8</v>
      </c>
      <c r="C6" s="25">
        <v>0.1</v>
      </c>
      <c r="D6" s="25">
        <f t="shared" ref="D6" si="0">+C6</f>
        <v>0.1</v>
      </c>
      <c r="E6" s="25">
        <v>3</v>
      </c>
      <c r="F6" s="25">
        <v>2.5</v>
      </c>
      <c r="G6" s="26">
        <v>2</v>
      </c>
      <c r="H6" s="12">
        <f t="shared" ref="H6" si="1">+D6*C6</f>
        <v>1.0000000000000002E-2</v>
      </c>
      <c r="I6" s="13">
        <f>+DEGREES(ATAN(E6/F6))</f>
        <v>50.19442890773481</v>
      </c>
      <c r="J6" s="12">
        <f>+H6/COS(RADIANS(I6))</f>
        <v>1.5620499351813312E-2</v>
      </c>
      <c r="K6" s="48">
        <f>+G6*J6</f>
        <v>3.1240998703626625E-2</v>
      </c>
      <c r="L6" s="62">
        <f>+G6*F6*100</f>
        <v>500</v>
      </c>
      <c r="M6" s="61">
        <f>+K6*10000/L6</f>
        <v>0.62481997407253254</v>
      </c>
      <c r="P6" s="35"/>
      <c r="Q6" s="36"/>
      <c r="R6" s="36"/>
      <c r="S6" s="36"/>
      <c r="T6" s="36"/>
      <c r="U6" s="36"/>
      <c r="V6" s="36"/>
      <c r="W6" s="37"/>
    </row>
    <row r="7" spans="2:23" ht="15.75" x14ac:dyDescent="0.25">
      <c r="B7" s="20" t="s">
        <v>7</v>
      </c>
      <c r="C7" s="25">
        <v>0.5</v>
      </c>
      <c r="D7" s="25">
        <f t="shared" ref="D7" si="2">+C7</f>
        <v>0.5</v>
      </c>
      <c r="E7" s="25">
        <v>3</v>
      </c>
      <c r="F7" s="25">
        <v>2.5</v>
      </c>
      <c r="G7" s="26">
        <v>2</v>
      </c>
      <c r="H7" s="12">
        <f t="shared" ref="H7" si="3">+D7*C7</f>
        <v>0.25</v>
      </c>
      <c r="I7" s="13">
        <f>+DEGREES(ATAN(E7/F7))</f>
        <v>50.19442890773481</v>
      </c>
      <c r="J7" s="12">
        <f>+H7/COS(RADIANS(I7))</f>
        <v>0.39051248379533277</v>
      </c>
      <c r="K7" s="48">
        <f t="shared" ref="K7:K8" si="4">+G7*J7</f>
        <v>0.78102496759066553</v>
      </c>
      <c r="L7" s="62">
        <f t="shared" ref="L7:L8" si="5">+G7*F7*100</f>
        <v>500</v>
      </c>
      <c r="M7" s="61">
        <f t="shared" ref="M7:M8" si="6">+K7*10000/L7</f>
        <v>15.62049935181331</v>
      </c>
      <c r="P7" s="35"/>
      <c r="Q7" s="36"/>
      <c r="R7" s="36"/>
      <c r="S7" s="36"/>
      <c r="T7" s="36" t="s">
        <v>27</v>
      </c>
      <c r="U7" s="82" t="s">
        <v>30</v>
      </c>
      <c r="V7" s="82"/>
      <c r="W7" s="83"/>
    </row>
    <row r="8" spans="2:23" ht="15.75" x14ac:dyDescent="0.25">
      <c r="B8" s="20" t="s">
        <v>6</v>
      </c>
      <c r="C8" s="25">
        <v>0.5</v>
      </c>
      <c r="D8" s="25">
        <f t="shared" ref="D8" si="7">+C8</f>
        <v>0.5</v>
      </c>
      <c r="E8" s="25">
        <v>3</v>
      </c>
      <c r="F8" s="25">
        <v>2.5</v>
      </c>
      <c r="G8" s="26">
        <v>1</v>
      </c>
      <c r="H8" s="12">
        <f t="shared" ref="H8" si="8">+D8*C8</f>
        <v>0.25</v>
      </c>
      <c r="I8" s="13">
        <f>+DEGREES(ATAN(E8/F8))</f>
        <v>50.19442890773481</v>
      </c>
      <c r="J8" s="12">
        <f>+H8/COS(RADIANS(I8))</f>
        <v>0.39051248379533277</v>
      </c>
      <c r="K8" s="48">
        <f t="shared" si="4"/>
        <v>0.39051248379533277</v>
      </c>
      <c r="L8" s="62">
        <f t="shared" si="5"/>
        <v>250</v>
      </c>
      <c r="M8" s="61">
        <f t="shared" si="6"/>
        <v>15.62049935181331</v>
      </c>
      <c r="P8" s="35"/>
      <c r="Q8" s="36"/>
      <c r="R8" s="36"/>
      <c r="S8" s="36"/>
      <c r="T8" s="36" t="s">
        <v>28</v>
      </c>
      <c r="U8" s="82" t="s">
        <v>29</v>
      </c>
      <c r="V8" s="82"/>
      <c r="W8" s="83"/>
    </row>
    <row r="9" spans="2:23" ht="16.5" thickBot="1" x14ac:dyDescent="0.3">
      <c r="B9" s="14"/>
      <c r="C9" s="15"/>
      <c r="D9" s="15"/>
      <c r="E9" s="15"/>
      <c r="F9" s="15"/>
      <c r="G9" s="17"/>
      <c r="H9" s="16"/>
      <c r="I9" s="15"/>
      <c r="J9" s="16"/>
      <c r="K9" s="49"/>
      <c r="L9" s="57"/>
      <c r="M9" s="58"/>
      <c r="P9" s="35"/>
      <c r="Q9" s="36"/>
      <c r="R9" s="36"/>
      <c r="S9" s="36"/>
      <c r="T9" s="36"/>
      <c r="U9" s="38"/>
      <c r="V9" s="38"/>
      <c r="W9" s="39"/>
    </row>
    <row r="10" spans="2:23" ht="15.75" thickBot="1" x14ac:dyDescent="0.3">
      <c r="P10" s="35"/>
      <c r="Q10" s="36"/>
      <c r="R10" s="36"/>
      <c r="S10" s="36"/>
      <c r="T10" s="36" t="s">
        <v>31</v>
      </c>
      <c r="U10" s="82" t="s">
        <v>32</v>
      </c>
      <c r="V10" s="82"/>
      <c r="W10" s="83"/>
    </row>
    <row r="11" spans="2:23" ht="15.75" thickBot="1" x14ac:dyDescent="0.3">
      <c r="B11" s="73" t="s">
        <v>44</v>
      </c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5"/>
      <c r="P11" s="35"/>
      <c r="Q11" s="36"/>
      <c r="R11" s="36"/>
      <c r="S11" s="36"/>
      <c r="T11" s="36" t="s">
        <v>33</v>
      </c>
      <c r="U11" s="82" t="s">
        <v>34</v>
      </c>
      <c r="V11" s="82"/>
      <c r="W11" s="83"/>
    </row>
    <row r="12" spans="2:23" x14ac:dyDescent="0.25">
      <c r="B12" s="81" t="s">
        <v>10</v>
      </c>
      <c r="C12" s="76" t="s">
        <v>21</v>
      </c>
      <c r="D12" s="76"/>
      <c r="E12" s="76"/>
      <c r="F12" s="76"/>
      <c r="G12" s="76"/>
      <c r="H12" s="67" t="s">
        <v>2</v>
      </c>
      <c r="I12" s="67" t="s">
        <v>3</v>
      </c>
      <c r="J12" s="18"/>
      <c r="K12" s="52"/>
      <c r="L12" s="79" t="s">
        <v>17</v>
      </c>
      <c r="M12" s="80"/>
      <c r="P12" s="35"/>
      <c r="Q12" s="36"/>
      <c r="R12" s="36"/>
      <c r="S12" s="36"/>
      <c r="T12" s="36"/>
      <c r="U12" s="36"/>
      <c r="V12" s="36"/>
      <c r="W12" s="37"/>
    </row>
    <row r="13" spans="2:23" ht="30" x14ac:dyDescent="0.25">
      <c r="B13" s="78"/>
      <c r="C13" s="19" t="s">
        <v>0</v>
      </c>
      <c r="D13" s="19" t="s">
        <v>9</v>
      </c>
      <c r="E13" s="19" t="s">
        <v>18</v>
      </c>
      <c r="F13" s="19" t="s">
        <v>19</v>
      </c>
      <c r="G13" s="31" t="s">
        <v>20</v>
      </c>
      <c r="H13" s="68"/>
      <c r="I13" s="68"/>
      <c r="J13" s="19" t="s">
        <v>4</v>
      </c>
      <c r="K13" s="53" t="s">
        <v>5</v>
      </c>
      <c r="L13" s="50" t="s">
        <v>23</v>
      </c>
      <c r="M13" s="33" t="s">
        <v>24</v>
      </c>
      <c r="P13" s="35"/>
      <c r="Q13" s="36"/>
      <c r="R13" s="36"/>
      <c r="S13" s="36"/>
      <c r="T13" s="36"/>
      <c r="U13" s="36"/>
      <c r="V13" s="36"/>
      <c r="W13" s="37"/>
    </row>
    <row r="14" spans="2:23" x14ac:dyDescent="0.25">
      <c r="B14" s="78"/>
      <c r="C14" s="7" t="s">
        <v>11</v>
      </c>
      <c r="D14" s="7" t="s">
        <v>11</v>
      </c>
      <c r="E14" s="7" t="s">
        <v>13</v>
      </c>
      <c r="F14" s="7" t="s">
        <v>13</v>
      </c>
      <c r="G14" s="7" t="s">
        <v>15</v>
      </c>
      <c r="H14" s="7" t="s">
        <v>12</v>
      </c>
      <c r="I14" s="7" t="s">
        <v>14</v>
      </c>
      <c r="J14" s="7" t="s">
        <v>12</v>
      </c>
      <c r="K14" s="54" t="s">
        <v>12</v>
      </c>
      <c r="L14" s="51" t="s">
        <v>49</v>
      </c>
      <c r="M14" s="8" t="s">
        <v>49</v>
      </c>
      <c r="P14" s="35"/>
      <c r="Q14" s="36"/>
      <c r="R14" s="36"/>
      <c r="S14" s="36"/>
      <c r="T14" s="36"/>
      <c r="U14" s="36"/>
      <c r="V14" s="36"/>
      <c r="W14" s="37"/>
    </row>
    <row r="15" spans="2:23" ht="15.75" x14ac:dyDescent="0.25">
      <c r="B15" s="34" t="s">
        <v>8</v>
      </c>
      <c r="C15" s="27">
        <v>165</v>
      </c>
      <c r="D15" s="27">
        <v>6.35</v>
      </c>
      <c r="E15" s="28">
        <v>3</v>
      </c>
      <c r="F15" s="28">
        <v>5</v>
      </c>
      <c r="G15" s="29">
        <v>1</v>
      </c>
      <c r="H15" s="28">
        <v>40.299999999999997</v>
      </c>
      <c r="I15" s="21">
        <f>+DEGREES(ATAN(E15/F15))</f>
        <v>30.963756532073521</v>
      </c>
      <c r="J15" s="22">
        <f>+H15/COS(RADIANS(I15))/10000</f>
        <v>4.6997472272453118E-3</v>
      </c>
      <c r="K15" s="55">
        <f>+G15*J15</f>
        <v>4.6997472272453118E-3</v>
      </c>
      <c r="L15" s="62">
        <f>+G15*F15*100</f>
        <v>500</v>
      </c>
      <c r="M15" s="63">
        <f>+K15*350000/L15</f>
        <v>3.2898230590717179</v>
      </c>
      <c r="P15" s="35"/>
      <c r="Q15" s="36"/>
      <c r="R15" s="36"/>
      <c r="S15" s="36"/>
      <c r="T15" s="36"/>
      <c r="U15" s="36"/>
      <c r="V15" s="36"/>
      <c r="W15" s="37"/>
    </row>
    <row r="16" spans="2:23" ht="15.75" x14ac:dyDescent="0.25">
      <c r="B16" s="34" t="s">
        <v>7</v>
      </c>
      <c r="C16" s="27">
        <v>165</v>
      </c>
      <c r="D16" s="27">
        <v>6.35</v>
      </c>
      <c r="E16" s="28">
        <v>3</v>
      </c>
      <c r="F16" s="28">
        <v>2.5</v>
      </c>
      <c r="G16" s="29">
        <v>2</v>
      </c>
      <c r="H16" s="28">
        <v>40.299999999999997</v>
      </c>
      <c r="I16" s="21">
        <f>+DEGREES(ATAN(E16/F16))</f>
        <v>50.19442890773481</v>
      </c>
      <c r="J16" s="22">
        <f>+H16/COS(RADIANS(I16))/10000</f>
        <v>6.2950612387807636E-3</v>
      </c>
      <c r="K16" s="55">
        <f>+G16*J16</f>
        <v>1.2590122477561527E-2</v>
      </c>
      <c r="L16" s="62">
        <f t="shared" ref="L16" si="9">+G16*F16*100</f>
        <v>500</v>
      </c>
      <c r="M16" s="63">
        <f t="shared" ref="M16:M17" si="10">+K16*350000/L16</f>
        <v>8.8130857342930682</v>
      </c>
      <c r="P16" s="35"/>
      <c r="Q16" s="36"/>
      <c r="R16" s="36"/>
      <c r="S16" s="36"/>
      <c r="T16" s="36"/>
      <c r="U16" s="36"/>
      <c r="V16" s="36"/>
      <c r="W16" s="37"/>
    </row>
    <row r="17" spans="1:23" ht="15.75" x14ac:dyDescent="0.25">
      <c r="B17" s="34" t="s">
        <v>6</v>
      </c>
      <c r="C17" s="27">
        <v>127</v>
      </c>
      <c r="D17" s="27">
        <v>3.2</v>
      </c>
      <c r="E17" s="28">
        <v>2.5</v>
      </c>
      <c r="F17" s="28">
        <v>2.5</v>
      </c>
      <c r="G17" s="29">
        <v>2</v>
      </c>
      <c r="H17" s="28">
        <v>40.299999999999997</v>
      </c>
      <c r="I17" s="21">
        <f>+DEGREES(ATAN(E17/F17))</f>
        <v>45</v>
      </c>
      <c r="J17" s="22">
        <f>+H17/COS(RADIANS(I17))/10000</f>
        <v>5.6992806563635721E-3</v>
      </c>
      <c r="K17" s="55">
        <f>+G17*J17</f>
        <v>1.1398561312727144E-2</v>
      </c>
      <c r="L17" s="62">
        <f t="shared" ref="L17" si="11">+G17*F17*100</f>
        <v>500</v>
      </c>
      <c r="M17" s="63">
        <f t="shared" si="10"/>
        <v>7.9789929189090012</v>
      </c>
      <c r="P17" s="35"/>
      <c r="Q17" s="36"/>
      <c r="R17" s="36"/>
      <c r="S17" s="36"/>
      <c r="T17" s="36"/>
      <c r="U17" s="36"/>
      <c r="V17" s="36"/>
      <c r="W17" s="37"/>
    </row>
    <row r="18" spans="1:23" ht="16.5" thickBot="1" x14ac:dyDescent="0.3">
      <c r="B18" s="9"/>
      <c r="C18" s="23"/>
      <c r="D18" s="23"/>
      <c r="E18" s="10"/>
      <c r="F18" s="10"/>
      <c r="G18" s="11"/>
      <c r="H18" s="10"/>
      <c r="I18" s="23"/>
      <c r="J18" s="24"/>
      <c r="K18" s="56"/>
      <c r="L18" s="59"/>
      <c r="M18" s="60"/>
      <c r="P18" s="35"/>
      <c r="Q18" s="36"/>
      <c r="R18" s="36"/>
      <c r="S18" s="36"/>
      <c r="T18" s="36"/>
      <c r="U18" s="36"/>
      <c r="V18" s="36"/>
      <c r="W18" s="37"/>
    </row>
    <row r="19" spans="1:23" x14ac:dyDescent="0.25">
      <c r="C19" s="1"/>
      <c r="D19" s="1"/>
      <c r="E19" s="1"/>
      <c r="F19" s="1"/>
      <c r="G19" s="1"/>
      <c r="H19" s="1"/>
      <c r="I19" s="3"/>
      <c r="J19" s="5"/>
      <c r="K19" s="5"/>
      <c r="L19" s="1"/>
      <c r="M19" s="4"/>
      <c r="P19" s="35"/>
      <c r="Q19" s="36"/>
      <c r="R19" s="36"/>
      <c r="S19" s="36"/>
      <c r="T19" s="36"/>
      <c r="U19" s="36"/>
      <c r="V19" s="36"/>
      <c r="W19" s="37"/>
    </row>
    <row r="20" spans="1:23" x14ac:dyDescent="0.25">
      <c r="B20" s="69" t="s">
        <v>22</v>
      </c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P20" s="35"/>
      <c r="Q20" s="36"/>
      <c r="R20" s="36"/>
      <c r="S20" s="36"/>
      <c r="T20" s="36"/>
      <c r="U20" s="36"/>
      <c r="V20" s="36"/>
      <c r="W20" s="37"/>
    </row>
    <row r="21" spans="1:23" x14ac:dyDescent="0.25">
      <c r="C21" s="1"/>
      <c r="D21" s="1"/>
      <c r="E21" s="1"/>
      <c r="F21" s="1"/>
      <c r="G21" s="1"/>
      <c r="H21" s="1"/>
      <c r="I21" s="3"/>
      <c r="J21" s="5"/>
      <c r="K21" s="5"/>
      <c r="L21" s="1"/>
      <c r="M21" s="4"/>
      <c r="P21" s="35"/>
      <c r="Q21" s="36"/>
      <c r="R21" s="36"/>
      <c r="S21" s="36"/>
      <c r="T21" s="36"/>
      <c r="U21" s="36"/>
      <c r="V21" s="36"/>
      <c r="W21" s="37"/>
    </row>
    <row r="22" spans="1:23" x14ac:dyDescent="0.25">
      <c r="K22" s="2"/>
      <c r="P22" s="35"/>
      <c r="Q22" s="36"/>
      <c r="R22" s="36"/>
      <c r="S22" s="36"/>
      <c r="T22" s="36"/>
      <c r="U22" s="36"/>
      <c r="V22" s="36"/>
      <c r="W22" s="37"/>
    </row>
    <row r="23" spans="1:23" ht="15.75" thickBot="1" x14ac:dyDescent="0.3">
      <c r="P23" s="40"/>
      <c r="Q23" s="41"/>
      <c r="R23" s="41"/>
      <c r="S23" s="41"/>
      <c r="T23" s="41"/>
      <c r="U23" s="41"/>
      <c r="V23" s="41"/>
      <c r="W23" s="42"/>
    </row>
    <row r="24" spans="1:23" ht="15.75" thickBot="1" x14ac:dyDescent="0.3"/>
    <row r="25" spans="1:23" ht="21.75" thickBot="1" x14ac:dyDescent="0.3">
      <c r="P25" s="64" t="s">
        <v>36</v>
      </c>
      <c r="Q25" s="65"/>
      <c r="R25" s="65"/>
      <c r="S25" s="65"/>
      <c r="T25" s="65"/>
      <c r="U25" s="65"/>
      <c r="V25" s="65"/>
      <c r="W25" s="66"/>
    </row>
    <row r="26" spans="1:23" ht="15" customHeight="1" x14ac:dyDescent="0.3">
      <c r="A26" s="84" t="s">
        <v>25</v>
      </c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P26" s="35"/>
      <c r="Q26" s="36"/>
      <c r="R26" s="36"/>
      <c r="S26" s="36"/>
      <c r="T26" s="36" t="s">
        <v>26</v>
      </c>
      <c r="U26" s="36"/>
      <c r="V26" s="36"/>
      <c r="W26" s="37"/>
    </row>
    <row r="27" spans="1:23" x14ac:dyDescent="0.25">
      <c r="A27" s="44">
        <v>1</v>
      </c>
      <c r="B27" s="43" t="s">
        <v>42</v>
      </c>
      <c r="C27" s="43"/>
      <c r="D27" s="43"/>
      <c r="E27" s="43"/>
      <c r="F27" s="43"/>
      <c r="G27" s="43"/>
      <c r="P27" s="35"/>
      <c r="Q27" s="36"/>
      <c r="R27" s="36"/>
      <c r="S27" s="36"/>
      <c r="T27" s="36"/>
      <c r="U27" s="36"/>
      <c r="V27" s="36"/>
      <c r="W27" s="37"/>
    </row>
    <row r="28" spans="1:23" x14ac:dyDescent="0.25">
      <c r="A28" s="44" t="s">
        <v>45</v>
      </c>
      <c r="B28" s="43" t="s">
        <v>47</v>
      </c>
      <c r="C28" s="43"/>
      <c r="D28" s="43"/>
      <c r="E28" s="43"/>
      <c r="F28" s="43"/>
      <c r="G28" s="43"/>
      <c r="P28" s="35"/>
      <c r="Q28" s="36"/>
      <c r="R28" s="36"/>
      <c r="S28" s="36"/>
      <c r="T28" s="36" t="s">
        <v>27</v>
      </c>
      <c r="U28" s="82" t="s">
        <v>30</v>
      </c>
      <c r="V28" s="82"/>
      <c r="W28" s="83"/>
    </row>
    <row r="29" spans="1:23" x14ac:dyDescent="0.25">
      <c r="A29" s="45" t="s">
        <v>46</v>
      </c>
      <c r="B29" s="43" t="s">
        <v>48</v>
      </c>
      <c r="C29" s="43"/>
      <c r="D29" s="43"/>
      <c r="E29" s="43"/>
      <c r="F29" s="43"/>
      <c r="G29" s="43"/>
      <c r="P29" s="35"/>
      <c r="Q29" s="36"/>
      <c r="R29" s="36"/>
      <c r="S29" s="36"/>
      <c r="T29" s="36" t="s">
        <v>28</v>
      </c>
      <c r="U29" s="82" t="s">
        <v>29</v>
      </c>
      <c r="V29" s="82"/>
      <c r="W29" s="83"/>
    </row>
    <row r="30" spans="1:23" x14ac:dyDescent="0.25">
      <c r="A30" s="44">
        <v>3</v>
      </c>
      <c r="B30" s="43" t="s">
        <v>38</v>
      </c>
      <c r="C30" s="43"/>
      <c r="D30" s="43"/>
      <c r="E30" s="43"/>
      <c r="F30" s="43"/>
      <c r="G30" s="43"/>
      <c r="P30" s="35"/>
      <c r="Q30" s="36"/>
      <c r="R30" s="36"/>
      <c r="S30" s="36"/>
      <c r="T30" s="36"/>
      <c r="U30" s="38"/>
      <c r="V30" s="38"/>
      <c r="W30" s="39"/>
    </row>
    <row r="31" spans="1:23" x14ac:dyDescent="0.25">
      <c r="A31" s="44">
        <v>4</v>
      </c>
      <c r="B31" s="43" t="s">
        <v>39</v>
      </c>
      <c r="C31" s="43"/>
      <c r="D31" s="43"/>
      <c r="E31" s="43"/>
      <c r="F31" s="43"/>
      <c r="G31" s="43"/>
      <c r="P31" s="35"/>
      <c r="Q31" s="36"/>
      <c r="R31" s="36"/>
      <c r="S31" s="36"/>
      <c r="T31" s="36" t="s">
        <v>31</v>
      </c>
      <c r="U31" s="82" t="s">
        <v>32</v>
      </c>
      <c r="V31" s="82"/>
      <c r="W31" s="83"/>
    </row>
    <row r="32" spans="1:23" x14ac:dyDescent="0.25">
      <c r="A32" s="44">
        <v>5</v>
      </c>
      <c r="B32" s="43" t="s">
        <v>40</v>
      </c>
      <c r="C32" s="43"/>
      <c r="D32" s="43"/>
      <c r="E32" s="43"/>
      <c r="F32" s="43"/>
      <c r="G32" s="43"/>
      <c r="P32" s="35"/>
      <c r="Q32" s="36"/>
      <c r="R32" s="36"/>
      <c r="S32" s="36"/>
      <c r="T32" s="36" t="s">
        <v>33</v>
      </c>
      <c r="U32" s="82" t="s">
        <v>37</v>
      </c>
      <c r="V32" s="82"/>
      <c r="W32" s="83"/>
    </row>
    <row r="33" spans="1:23" x14ac:dyDescent="0.25">
      <c r="A33" s="44">
        <v>6</v>
      </c>
      <c r="B33" s="43" t="s">
        <v>41</v>
      </c>
      <c r="P33" s="35"/>
      <c r="Q33" s="36"/>
      <c r="R33" s="36"/>
      <c r="S33" s="36"/>
      <c r="T33" s="36"/>
      <c r="U33" s="36"/>
      <c r="V33" s="36"/>
      <c r="W33" s="37"/>
    </row>
    <row r="34" spans="1:23" x14ac:dyDescent="0.25">
      <c r="B34" s="6"/>
      <c r="P34" s="35"/>
      <c r="Q34" s="36"/>
      <c r="R34" s="36"/>
      <c r="S34" s="36"/>
      <c r="T34" s="36"/>
      <c r="U34" s="36"/>
      <c r="V34" s="36"/>
      <c r="W34" s="37"/>
    </row>
    <row r="35" spans="1:23" x14ac:dyDescent="0.25">
      <c r="P35" s="35"/>
      <c r="Q35" s="36"/>
      <c r="R35" s="36"/>
      <c r="S35" s="36"/>
      <c r="T35" s="36"/>
      <c r="U35" s="36"/>
      <c r="V35" s="36"/>
      <c r="W35" s="37"/>
    </row>
    <row r="36" spans="1:23" x14ac:dyDescent="0.25">
      <c r="P36" s="35"/>
      <c r="Q36" s="36"/>
      <c r="R36" s="36"/>
      <c r="S36" s="36"/>
      <c r="T36" s="36"/>
      <c r="U36" s="36"/>
      <c r="V36" s="36"/>
      <c r="W36" s="37"/>
    </row>
    <row r="37" spans="1:23" x14ac:dyDescent="0.25">
      <c r="P37" s="35"/>
      <c r="Q37" s="36"/>
      <c r="R37" s="36"/>
      <c r="S37" s="36"/>
      <c r="T37" s="36"/>
      <c r="U37" s="36"/>
      <c r="V37" s="36"/>
      <c r="W37" s="37"/>
    </row>
    <row r="38" spans="1:23" x14ac:dyDescent="0.25">
      <c r="P38" s="35"/>
      <c r="Q38" s="36"/>
      <c r="R38" s="36"/>
      <c r="S38" s="36"/>
      <c r="T38" s="36"/>
      <c r="U38" s="36"/>
      <c r="V38" s="36"/>
      <c r="W38" s="37"/>
    </row>
    <row r="39" spans="1:23" x14ac:dyDescent="0.25">
      <c r="P39" s="35"/>
      <c r="Q39" s="36"/>
      <c r="R39" s="36"/>
      <c r="S39" s="36"/>
      <c r="T39" s="36"/>
      <c r="U39" s="36"/>
      <c r="V39" s="36"/>
      <c r="W39" s="37"/>
    </row>
    <row r="40" spans="1:23" x14ac:dyDescent="0.25">
      <c r="P40" s="35"/>
      <c r="Q40" s="36"/>
      <c r="R40" s="36"/>
      <c r="S40" s="36"/>
      <c r="T40" s="36"/>
      <c r="U40" s="36"/>
      <c r="V40" s="36"/>
      <c r="W40" s="37"/>
    </row>
    <row r="41" spans="1:23" x14ac:dyDescent="0.25">
      <c r="P41" s="35"/>
      <c r="Q41" s="36"/>
      <c r="R41" s="36"/>
      <c r="S41" s="36"/>
      <c r="T41" s="36"/>
      <c r="U41" s="36"/>
      <c r="V41" s="36"/>
      <c r="W41" s="37"/>
    </row>
    <row r="42" spans="1:23" x14ac:dyDescent="0.25">
      <c r="P42" s="35"/>
      <c r="Q42" s="36"/>
      <c r="R42" s="36"/>
      <c r="S42" s="36"/>
      <c r="T42" s="36"/>
      <c r="U42" s="36"/>
      <c r="V42" s="36"/>
      <c r="W42" s="37"/>
    </row>
    <row r="43" spans="1:23" x14ac:dyDescent="0.25">
      <c r="P43" s="35"/>
      <c r="Q43" s="36"/>
      <c r="R43" s="36"/>
      <c r="S43" s="36"/>
      <c r="T43" s="36"/>
      <c r="U43" s="36"/>
      <c r="V43" s="36"/>
      <c r="W43" s="37"/>
    </row>
    <row r="44" spans="1:23" ht="15.75" thickBot="1" x14ac:dyDescent="0.3">
      <c r="P44" s="40"/>
      <c r="Q44" s="41"/>
      <c r="R44" s="41"/>
      <c r="S44" s="41"/>
      <c r="T44" s="41"/>
      <c r="U44" s="41"/>
      <c r="V44" s="41"/>
      <c r="W44" s="42"/>
    </row>
  </sheetData>
  <mergeCells count="24">
    <mergeCell ref="A26:L26"/>
    <mergeCell ref="P25:W25"/>
    <mergeCell ref="U28:W28"/>
    <mergeCell ref="U29:W29"/>
    <mergeCell ref="U31:W31"/>
    <mergeCell ref="U32:W32"/>
    <mergeCell ref="U7:W7"/>
    <mergeCell ref="U8:W8"/>
    <mergeCell ref="U10:W10"/>
    <mergeCell ref="U11:W11"/>
    <mergeCell ref="P4:W4"/>
    <mergeCell ref="I12:I13"/>
    <mergeCell ref="H12:H13"/>
    <mergeCell ref="B20:M20"/>
    <mergeCell ref="B2:M2"/>
    <mergeCell ref="B11:M11"/>
    <mergeCell ref="C12:G12"/>
    <mergeCell ref="B3:B5"/>
    <mergeCell ref="L3:M3"/>
    <mergeCell ref="L12:M12"/>
    <mergeCell ref="H3:H4"/>
    <mergeCell ref="I3:I4"/>
    <mergeCell ref="C3:G3"/>
    <mergeCell ref="B12:B14"/>
  </mergeCells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tabique equivalente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M1</cp:lastModifiedBy>
  <dcterms:created xsi:type="dcterms:W3CDTF">2012-09-02T15:40:31Z</dcterms:created>
  <dcterms:modified xsi:type="dcterms:W3CDTF">2023-05-30T11:52:34Z</dcterms:modified>
</cp:coreProperties>
</file>