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510" windowHeight="8205" tabRatio="182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3" i="1"/>
  <c r="BC4"/>
  <c r="BC5"/>
  <c r="BC6"/>
  <c r="BC7"/>
  <c r="BC8"/>
  <c r="BC9"/>
  <c r="BC10"/>
  <c r="BC11"/>
  <c r="BC12"/>
  <c r="BC13"/>
  <c r="BC14"/>
  <c r="BC15"/>
  <c r="BC16"/>
  <c r="BC2"/>
  <c r="BA3"/>
  <c r="BA4"/>
  <c r="BA5"/>
  <c r="BA6"/>
  <c r="BA7"/>
  <c r="BA8"/>
  <c r="BA9"/>
  <c r="BA10"/>
  <c r="BA11"/>
  <c r="BA12"/>
  <c r="BA13"/>
  <c r="BA14"/>
  <c r="BA15"/>
  <c r="BA16"/>
  <c r="BA2"/>
  <c r="AY3"/>
  <c r="AY4"/>
  <c r="AY5"/>
  <c r="AY6"/>
  <c r="AY7"/>
  <c r="AY8"/>
  <c r="AY9"/>
  <c r="AY10"/>
  <c r="AY11"/>
  <c r="AY12"/>
  <c r="AY13"/>
  <c r="AY14"/>
  <c r="AY15"/>
  <c r="AY16"/>
  <c r="AY2"/>
  <c r="AW3"/>
  <c r="AW4"/>
  <c r="AW5"/>
  <c r="AW6"/>
  <c r="AW7"/>
  <c r="AW8"/>
  <c r="AW9"/>
  <c r="AW10"/>
  <c r="AW11"/>
  <c r="AW12"/>
  <c r="AW13"/>
  <c r="AW14"/>
  <c r="AW15"/>
  <c r="AW16"/>
  <c r="AW2"/>
  <c r="AU3"/>
  <c r="AU4"/>
  <c r="AU5"/>
  <c r="AU6"/>
  <c r="AU7"/>
  <c r="AU8"/>
  <c r="AU9"/>
  <c r="AU10"/>
  <c r="AU11"/>
  <c r="AU12"/>
  <c r="AU13"/>
  <c r="AU14"/>
  <c r="AU15"/>
  <c r="AU16"/>
  <c r="AU2"/>
  <c r="BB3"/>
  <c r="BB4"/>
  <c r="BB5"/>
  <c r="BB6"/>
  <c r="BB7"/>
  <c r="BB8"/>
  <c r="BB9"/>
  <c r="BB10"/>
  <c r="BB11"/>
  <c r="BB12"/>
  <c r="BB13"/>
  <c r="BB14"/>
  <c r="BB15"/>
  <c r="BB16"/>
  <c r="AZ3"/>
  <c r="AZ4"/>
  <c r="AZ5"/>
  <c r="AZ6"/>
  <c r="AZ7"/>
  <c r="AZ8"/>
  <c r="AZ9"/>
  <c r="AZ10"/>
  <c r="AZ11"/>
  <c r="AZ12"/>
  <c r="AZ13"/>
  <c r="AZ14"/>
  <c r="AZ15"/>
  <c r="AZ16"/>
  <c r="AX3"/>
  <c r="AX4"/>
  <c r="AX5"/>
  <c r="AX6"/>
  <c r="AX7"/>
  <c r="AX8"/>
  <c r="AX9"/>
  <c r="AX10"/>
  <c r="AX11"/>
  <c r="AX12"/>
  <c r="AX13"/>
  <c r="AX14"/>
  <c r="AX15"/>
  <c r="AX16"/>
  <c r="AV3"/>
  <c r="AV4"/>
  <c r="AV5"/>
  <c r="AV6"/>
  <c r="AV7"/>
  <c r="AV8"/>
  <c r="AV9"/>
  <c r="AV10"/>
  <c r="AV11"/>
  <c r="AV12"/>
  <c r="AV13"/>
  <c r="AV14"/>
  <c r="AV15"/>
  <c r="AV16"/>
  <c r="AT3"/>
  <c r="AT4"/>
  <c r="AT5"/>
  <c r="AT6"/>
  <c r="AT7"/>
  <c r="AT8"/>
  <c r="AT9"/>
  <c r="AT10"/>
  <c r="AT11"/>
  <c r="AT12"/>
  <c r="AT13"/>
  <c r="AT14"/>
  <c r="AT15"/>
  <c r="AT16"/>
  <c r="BB2"/>
  <c r="AZ2"/>
  <c r="AX2"/>
  <c r="AV2"/>
  <c r="AT2"/>
  <c r="AS3"/>
  <c r="AS4"/>
  <c r="AS5"/>
  <c r="AS6"/>
  <c r="AS7"/>
  <c r="AS8"/>
  <c r="AS9"/>
  <c r="AS10"/>
  <c r="AS11"/>
  <c r="AS12"/>
  <c r="AS13"/>
  <c r="AS14"/>
  <c r="AS15"/>
  <c r="AS16"/>
  <c r="AS2"/>
  <c r="AP3"/>
  <c r="AP4"/>
  <c r="AP5"/>
  <c r="AP6"/>
  <c r="AP7"/>
  <c r="AP8"/>
  <c r="AP9"/>
  <c r="AP10"/>
  <c r="AP11"/>
  <c r="AP12"/>
  <c r="AP13"/>
  <c r="AP14"/>
  <c r="AP15"/>
  <c r="AP16"/>
  <c r="AP2"/>
  <c r="AR3"/>
  <c r="AR4"/>
  <c r="AR5"/>
  <c r="AR6"/>
  <c r="AR7"/>
  <c r="AR8"/>
  <c r="AR9"/>
  <c r="AR10"/>
  <c r="AR11"/>
  <c r="AR12"/>
  <c r="AR13"/>
  <c r="AR14"/>
  <c r="AR15"/>
  <c r="AR16"/>
  <c r="AR2"/>
  <c r="AQ3"/>
  <c r="AQ4"/>
  <c r="AQ5"/>
  <c r="AQ6"/>
  <c r="AQ7"/>
  <c r="AQ8"/>
  <c r="AQ9"/>
  <c r="AQ10"/>
  <c r="AQ11"/>
  <c r="AQ12"/>
  <c r="AQ13"/>
  <c r="AQ14"/>
  <c r="AQ15"/>
  <c r="AQ16"/>
  <c r="AQ2"/>
  <c r="AS17"/>
  <c r="AQ17"/>
  <c r="AI3"/>
  <c r="AI4"/>
  <c r="AI5"/>
  <c r="AI6"/>
  <c r="AI7"/>
  <c r="AI8"/>
  <c r="AI9"/>
  <c r="AI10"/>
  <c r="AI11"/>
  <c r="AI12"/>
  <c r="AI13"/>
  <c r="AI14"/>
  <c r="AI15"/>
  <c r="AI16"/>
  <c r="AI2"/>
  <c r="AK3"/>
  <c r="AK4"/>
  <c r="AK5"/>
  <c r="AK6"/>
  <c r="AK7"/>
  <c r="AK8"/>
  <c r="AK9"/>
  <c r="AK10"/>
  <c r="AK11"/>
  <c r="AK12"/>
  <c r="AK13"/>
  <c r="AK14"/>
  <c r="AK15"/>
  <c r="AK16"/>
  <c r="AK2"/>
  <c r="AM3"/>
  <c r="AM4"/>
  <c r="AM5"/>
  <c r="AM6"/>
  <c r="AM7"/>
  <c r="AM8"/>
  <c r="AM9"/>
  <c r="AM10"/>
  <c r="AM11"/>
  <c r="AM12"/>
  <c r="AM13"/>
  <c r="AM14"/>
  <c r="AM15"/>
  <c r="AM16"/>
  <c r="AM2"/>
  <c r="AO3"/>
  <c r="AO4"/>
  <c r="AO5"/>
  <c r="AO6"/>
  <c r="AO7"/>
  <c r="AO8"/>
  <c r="AO9"/>
  <c r="AO10"/>
  <c r="AO11"/>
  <c r="AO12"/>
  <c r="AO13"/>
  <c r="AO14"/>
  <c r="AO15"/>
  <c r="AO16"/>
  <c r="AO2"/>
  <c r="AN3"/>
  <c r="AN4"/>
  <c r="AN5"/>
  <c r="AN6"/>
  <c r="AN7"/>
  <c r="AN8"/>
  <c r="AN9"/>
  <c r="AN10"/>
  <c r="AN11"/>
  <c r="AN12"/>
  <c r="AN13"/>
  <c r="AN14"/>
  <c r="AN15"/>
  <c r="AN16"/>
  <c r="AL3"/>
  <c r="AL4"/>
  <c r="AL5"/>
  <c r="AL6"/>
  <c r="AL7"/>
  <c r="AL8"/>
  <c r="AL9"/>
  <c r="AL10"/>
  <c r="AL11"/>
  <c r="AL12"/>
  <c r="AL13"/>
  <c r="AL14"/>
  <c r="AL15"/>
  <c r="AL16"/>
  <c r="AJ3"/>
  <c r="AJ4"/>
  <c r="AJ5"/>
  <c r="AJ6"/>
  <c r="AJ7"/>
  <c r="AJ8"/>
  <c r="AJ9"/>
  <c r="AJ10"/>
  <c r="AJ11"/>
  <c r="AJ12"/>
  <c r="AJ13"/>
  <c r="AJ14"/>
  <c r="AJ15"/>
  <c r="AJ16"/>
  <c r="AH3"/>
  <c r="AH4"/>
  <c r="AH5"/>
  <c r="AH6"/>
  <c r="AH7"/>
  <c r="AH8"/>
  <c r="AH9"/>
  <c r="AH10"/>
  <c r="AH11"/>
  <c r="AH12"/>
  <c r="AH13"/>
  <c r="AH14"/>
  <c r="AH15"/>
  <c r="AH16"/>
  <c r="AG3"/>
  <c r="AG4"/>
  <c r="AG5"/>
  <c r="AG6"/>
  <c r="AG7"/>
  <c r="AG8"/>
  <c r="AG9"/>
  <c r="AG10"/>
  <c r="AG11"/>
  <c r="AG12"/>
  <c r="AG13"/>
  <c r="AG14"/>
  <c r="AG15"/>
  <c r="AG16"/>
  <c r="AG2"/>
  <c r="AN2"/>
  <c r="AL2"/>
  <c r="AJ2"/>
  <c r="AH2"/>
  <c r="AF3"/>
  <c r="AF4"/>
  <c r="AF5"/>
  <c r="AF6"/>
  <c r="AF7"/>
  <c r="AF8"/>
  <c r="AF9"/>
  <c r="AF10"/>
  <c r="AF11"/>
  <c r="AF12"/>
  <c r="AF13"/>
  <c r="AF14"/>
  <c r="AF15"/>
  <c r="AF16"/>
  <c r="AF2"/>
  <c r="AO17"/>
  <c r="AM17"/>
  <c r="AK17"/>
  <c r="AI17"/>
  <c r="AG17"/>
  <c r="AE3"/>
  <c r="AE4"/>
  <c r="AE5"/>
  <c r="AE6"/>
  <c r="AE7"/>
  <c r="AE8"/>
  <c r="AE9"/>
  <c r="AE10"/>
  <c r="AE11"/>
  <c r="AE12"/>
  <c r="AE13"/>
  <c r="AE14"/>
  <c r="AE15"/>
  <c r="AE16"/>
  <c r="AE2"/>
  <c r="AC3"/>
  <c r="AC4"/>
  <c r="AC5"/>
  <c r="AC6"/>
  <c r="AC7"/>
  <c r="AC8"/>
  <c r="AC9"/>
  <c r="AC10"/>
  <c r="AC11"/>
  <c r="AC12"/>
  <c r="AC13"/>
  <c r="AC14"/>
  <c r="AC15"/>
  <c r="AC16"/>
  <c r="AC2"/>
  <c r="AA3"/>
  <c r="AA4"/>
  <c r="AA5"/>
  <c r="AA6"/>
  <c r="AA7"/>
  <c r="AA8"/>
  <c r="AA9"/>
  <c r="AA10"/>
  <c r="AA11"/>
  <c r="AA12"/>
  <c r="AA13"/>
  <c r="AA14"/>
  <c r="AA15"/>
  <c r="AA16"/>
  <c r="AA2"/>
  <c r="Y3"/>
  <c r="Y4"/>
  <c r="Y5"/>
  <c r="Y6"/>
  <c r="Y7"/>
  <c r="Y8"/>
  <c r="Y9"/>
  <c r="Y10"/>
  <c r="Y11"/>
  <c r="Y12"/>
  <c r="Y13"/>
  <c r="Y14"/>
  <c r="Y15"/>
  <c r="Y16"/>
  <c r="AD3"/>
  <c r="AD4"/>
  <c r="AD5"/>
  <c r="AD6"/>
  <c r="AD7"/>
  <c r="AD8"/>
  <c r="AD9"/>
  <c r="AD10"/>
  <c r="AD11"/>
  <c r="AD12"/>
  <c r="AD13"/>
  <c r="AD14"/>
  <c r="AD15"/>
  <c r="AD16"/>
  <c r="AB3"/>
  <c r="AB4"/>
  <c r="AB5"/>
  <c r="AB6"/>
  <c r="AB7"/>
  <c r="AB8"/>
  <c r="AB9"/>
  <c r="AB10"/>
  <c r="AB11"/>
  <c r="AB12"/>
  <c r="AB13"/>
  <c r="AB14"/>
  <c r="AB15"/>
  <c r="AB16"/>
  <c r="Z3"/>
  <c r="Z4"/>
  <c r="Z5"/>
  <c r="Z6"/>
  <c r="Z7"/>
  <c r="Z8"/>
  <c r="Z9"/>
  <c r="Z10"/>
  <c r="Z11"/>
  <c r="Z12"/>
  <c r="Z13"/>
  <c r="Z14"/>
  <c r="Z15"/>
  <c r="Z16"/>
  <c r="X3"/>
  <c r="X4"/>
  <c r="X5"/>
  <c r="X6"/>
  <c r="X7"/>
  <c r="X8"/>
  <c r="X9"/>
  <c r="X10"/>
  <c r="X11"/>
  <c r="X12"/>
  <c r="X13"/>
  <c r="X14"/>
  <c r="X15"/>
  <c r="X16"/>
  <c r="AD2"/>
  <c r="AB2"/>
  <c r="Z2"/>
  <c r="Y2"/>
  <c r="X2"/>
  <c r="AE17"/>
  <c r="AA17"/>
  <c r="Y17"/>
  <c r="W3"/>
  <c r="W4"/>
  <c r="W5"/>
  <c r="W6"/>
  <c r="W7"/>
  <c r="W8"/>
  <c r="W9"/>
  <c r="W10"/>
  <c r="W11"/>
  <c r="W12"/>
  <c r="W13"/>
  <c r="W14"/>
  <c r="W15"/>
  <c r="W16"/>
  <c r="W2"/>
  <c r="U3"/>
  <c r="U4"/>
  <c r="U5"/>
  <c r="U6"/>
  <c r="U7"/>
  <c r="U8"/>
  <c r="U9"/>
  <c r="U10"/>
  <c r="U11"/>
  <c r="U12"/>
  <c r="U13"/>
  <c r="U14"/>
  <c r="U15"/>
  <c r="U16"/>
  <c r="U2"/>
  <c r="S3"/>
  <c r="S4"/>
  <c r="S5"/>
  <c r="S6"/>
  <c r="S7"/>
  <c r="S8"/>
  <c r="S9"/>
  <c r="S10"/>
  <c r="S11"/>
  <c r="S12"/>
  <c r="S13"/>
  <c r="S14"/>
  <c r="S15"/>
  <c r="S16"/>
  <c r="V3"/>
  <c r="V4"/>
  <c r="V5"/>
  <c r="V6"/>
  <c r="V7"/>
  <c r="V8"/>
  <c r="V9"/>
  <c r="V10"/>
  <c r="V11"/>
  <c r="V12"/>
  <c r="V13"/>
  <c r="V14"/>
  <c r="V15"/>
  <c r="V2"/>
  <c r="T3"/>
  <c r="T4"/>
  <c r="T5"/>
  <c r="T6"/>
  <c r="T7"/>
  <c r="T8"/>
  <c r="T9"/>
  <c r="T10"/>
  <c r="T11"/>
  <c r="T12"/>
  <c r="T13"/>
  <c r="T14"/>
  <c r="T15"/>
  <c r="T16"/>
  <c r="T2"/>
  <c r="S2"/>
  <c r="R3"/>
  <c r="R4"/>
  <c r="R5"/>
  <c r="R6"/>
  <c r="R7"/>
  <c r="R8"/>
  <c r="R9"/>
  <c r="R10"/>
  <c r="R11"/>
  <c r="R12"/>
  <c r="R13"/>
  <c r="R14"/>
  <c r="R15"/>
  <c r="R16"/>
  <c r="R2"/>
  <c r="V16"/>
  <c r="W17"/>
  <c r="U17"/>
  <c r="S17"/>
  <c r="AU17" l="1"/>
  <c r="AW17"/>
  <c r="AY17"/>
  <c r="BA17"/>
  <c r="BC17"/>
  <c r="AC17"/>
  <c r="C21"/>
  <c r="C22"/>
  <c r="C23"/>
  <c r="C24"/>
  <c r="C25"/>
  <c r="C26"/>
  <c r="C27"/>
  <c r="C28"/>
  <c r="C29"/>
  <c r="C30"/>
  <c r="C31"/>
  <c r="C32"/>
  <c r="C33"/>
  <c r="C34"/>
  <c r="C20"/>
  <c r="B21"/>
  <c r="B22"/>
  <c r="B23"/>
  <c r="B24"/>
  <c r="B25"/>
  <c r="B26"/>
  <c r="B27"/>
  <c r="B28"/>
  <c r="B29"/>
  <c r="B30"/>
  <c r="B31"/>
  <c r="B32"/>
  <c r="B33"/>
  <c r="B34"/>
  <c r="B20"/>
  <c r="D21"/>
  <c r="D22"/>
  <c r="D23"/>
  <c r="D24"/>
  <c r="D25"/>
  <c r="D26"/>
  <c r="D27"/>
  <c r="D28"/>
  <c r="E28" s="1"/>
  <c r="D29"/>
  <c r="D30"/>
  <c r="D31"/>
  <c r="D32"/>
  <c r="E32" s="1"/>
  <c r="D33"/>
  <c r="D34"/>
  <c r="D20"/>
  <c r="E24"/>
  <c r="E20"/>
  <c r="E21"/>
  <c r="E22"/>
  <c r="E23"/>
  <c r="E25"/>
  <c r="E26"/>
  <c r="E27"/>
  <c r="E29"/>
  <c r="E30"/>
  <c r="E31"/>
  <c r="E33"/>
  <c r="E34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20"/>
  <c r="G20" s="1"/>
  <c r="D3"/>
  <c r="E3" s="1"/>
  <c r="D4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2"/>
  <c r="E2" s="1"/>
  <c r="L21"/>
  <c r="M21" s="1"/>
  <c r="L22"/>
  <c r="L23"/>
  <c r="L24"/>
  <c r="M24" s="1"/>
  <c r="L25"/>
  <c r="M25" s="1"/>
  <c r="L26"/>
  <c r="M26" s="1"/>
  <c r="L27"/>
  <c r="L28"/>
  <c r="M28" s="1"/>
  <c r="L29"/>
  <c r="M29" s="1"/>
  <c r="L30"/>
  <c r="M30" s="1"/>
  <c r="L31"/>
  <c r="L32"/>
  <c r="M32" s="1"/>
  <c r="L33"/>
  <c r="M33" s="1"/>
  <c r="L34"/>
  <c r="M34" s="1"/>
  <c r="P21"/>
  <c r="Q21" s="1"/>
  <c r="P22"/>
  <c r="Q22" s="1"/>
  <c r="P23"/>
  <c r="Q23" s="1"/>
  <c r="P24"/>
  <c r="Q24" s="1"/>
  <c r="P25"/>
  <c r="Q25" s="1"/>
  <c r="P26"/>
  <c r="Q26" s="1"/>
  <c r="P27"/>
  <c r="Q27" s="1"/>
  <c r="P28"/>
  <c r="Q28" s="1"/>
  <c r="P29"/>
  <c r="Q29" s="1"/>
  <c r="P30"/>
  <c r="Q30" s="1"/>
  <c r="P31"/>
  <c r="Q31" s="1"/>
  <c r="P32"/>
  <c r="Q32" s="1"/>
  <c r="P33"/>
  <c r="Q33" s="1"/>
  <c r="P34"/>
  <c r="Q34" s="1"/>
  <c r="P20"/>
  <c r="Q20" s="1"/>
  <c r="O26"/>
  <c r="N21"/>
  <c r="O21" s="1"/>
  <c r="N22"/>
  <c r="O22" s="1"/>
  <c r="N23"/>
  <c r="O23" s="1"/>
  <c r="N24"/>
  <c r="O24" s="1"/>
  <c r="N25"/>
  <c r="O25" s="1"/>
  <c r="N26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N20"/>
  <c r="O20" s="1"/>
  <c r="M22"/>
  <c r="M23"/>
  <c r="M27"/>
  <c r="M31"/>
  <c r="M20"/>
  <c r="L20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20"/>
  <c r="I20" s="1"/>
  <c r="P3"/>
  <c r="Q3" s="1"/>
  <c r="P4"/>
  <c r="Q4" s="1"/>
  <c r="P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2"/>
  <c r="Q2" s="1"/>
  <c r="C35" l="1"/>
  <c r="E35"/>
  <c r="M35"/>
  <c r="G35"/>
  <c r="E17"/>
  <c r="O35"/>
  <c r="K35"/>
  <c r="I35"/>
  <c r="Q35"/>
  <c r="Q17"/>
  <c r="F16"/>
  <c r="G16" s="1"/>
  <c r="N3"/>
  <c r="O3" s="1"/>
  <c r="N4"/>
  <c r="O4" s="1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2"/>
  <c r="O2" s="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2"/>
  <c r="M2" s="1"/>
  <c r="J3"/>
  <c r="K3" s="1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2"/>
  <c r="K2" s="1"/>
  <c r="H3"/>
  <c r="I3" s="1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2"/>
  <c r="I2" s="1"/>
  <c r="F3"/>
  <c r="G3" s="1"/>
  <c r="F4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2"/>
  <c r="G2" s="1"/>
  <c r="M17" l="1"/>
  <c r="O17"/>
  <c r="K17"/>
  <c r="I17"/>
  <c r="G17"/>
</calcChain>
</file>

<file path=xl/sharedStrings.xml><?xml version="1.0" encoding="utf-8"?>
<sst xmlns="http://schemas.openxmlformats.org/spreadsheetml/2006/main" count="71" uniqueCount="38">
  <si>
    <t>dB ISO 717</t>
  </si>
  <si>
    <t>Frecuencia</t>
  </si>
  <si>
    <t>dB ISO+1db</t>
  </si>
  <si>
    <t>dB ISO+2db</t>
  </si>
  <si>
    <t>dB ISO+3db</t>
  </si>
  <si>
    <t>dB ISO+4db</t>
  </si>
  <si>
    <t>dB ISO+5db</t>
  </si>
  <si>
    <t>Desviación</t>
  </si>
  <si>
    <t>dB Medido</t>
  </si>
  <si>
    <t>dB ISO+6db</t>
  </si>
  <si>
    <t>dB ISO-2db</t>
  </si>
  <si>
    <t>dB ISO-5db</t>
  </si>
  <si>
    <t>dB ISO-4db</t>
  </si>
  <si>
    <t>dB ISO-3db</t>
  </si>
  <si>
    <t>dB ISO-1db</t>
  </si>
  <si>
    <t>dB ISO</t>
  </si>
  <si>
    <t>dB ISO-6db</t>
  </si>
  <si>
    <t>dB ISO-7db</t>
  </si>
  <si>
    <t>dB ISO-8db</t>
  </si>
  <si>
    <t>dB ISO+7db</t>
  </si>
  <si>
    <t>dB ISO+8db</t>
  </si>
  <si>
    <t>dB ISO+9db</t>
  </si>
  <si>
    <t>dB ISO+10db</t>
  </si>
  <si>
    <t>dB ISO+11db</t>
  </si>
  <si>
    <t>dB ISO+12db</t>
  </si>
  <si>
    <t>dB ISO+13db</t>
  </si>
  <si>
    <t>dB ISO+14db</t>
  </si>
  <si>
    <t>dB ISO+15db</t>
  </si>
  <si>
    <t>dB ISO+16db</t>
  </si>
  <si>
    <t>dB ISO+17db</t>
  </si>
  <si>
    <t>dB ISO+18db</t>
  </si>
  <si>
    <t>dB ISO+19db</t>
  </si>
  <si>
    <t>dB ISO+20db</t>
  </si>
  <si>
    <t>dB ISO+21db</t>
  </si>
  <si>
    <t>dB ISO+25db</t>
  </si>
  <si>
    <t>dB ISO+24db</t>
  </si>
  <si>
    <t>dB ISO+23db</t>
  </si>
  <si>
    <t>dB ISO+22db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</si>
</sst>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5"/>
  <sheetViews>
    <sheetView tabSelected="1" zoomScale="85" zoomScaleNormal="85" workbookViewId="0">
      <selection activeCell="D9" sqref="D9"/>
    </sheetView>
  </sheetViews>
  <sheetFormatPr baseColWidth="10" defaultRowHeight="15"/>
  <cols>
    <col min="2" max="2" width="15" bestFit="1" customWidth="1"/>
    <col min="3" max="3" width="14" bestFit="1" customWidth="1"/>
    <col min="4" max="4" width="15.7109375" customWidth="1"/>
    <col min="5" max="5" width="14" bestFit="1" customWidth="1"/>
    <col min="6" max="6" width="15" customWidth="1"/>
    <col min="7" max="7" width="14" bestFit="1" customWidth="1"/>
    <col min="8" max="8" width="15.85546875" customWidth="1"/>
    <col min="9" max="9" width="14" bestFit="1" customWidth="1"/>
    <col min="10" max="10" width="16.42578125" customWidth="1"/>
    <col min="11" max="11" width="14" bestFit="1" customWidth="1"/>
    <col min="12" max="12" width="15.42578125" customWidth="1"/>
    <col min="13" max="13" width="14" bestFit="1" customWidth="1"/>
    <col min="14" max="14" width="14.5703125" customWidth="1"/>
    <col min="15" max="15" width="14" bestFit="1" customWidth="1"/>
  </cols>
  <sheetData>
    <row r="1" spans="1:55" ht="15.75" thickBot="1">
      <c r="A1" s="8" t="s">
        <v>1</v>
      </c>
      <c r="B1" s="8" t="s">
        <v>8</v>
      </c>
      <c r="C1" s="7" t="s">
        <v>0</v>
      </c>
      <c r="D1" s="6" t="s">
        <v>15</v>
      </c>
      <c r="E1" s="7" t="s">
        <v>7</v>
      </c>
      <c r="F1" s="6" t="s">
        <v>2</v>
      </c>
      <c r="G1" s="7" t="s">
        <v>7</v>
      </c>
      <c r="H1" s="6" t="s">
        <v>3</v>
      </c>
      <c r="I1" s="7" t="s">
        <v>7</v>
      </c>
      <c r="J1" s="6" t="s">
        <v>4</v>
      </c>
      <c r="K1" s="7" t="s">
        <v>7</v>
      </c>
      <c r="L1" s="6" t="s">
        <v>5</v>
      </c>
      <c r="M1" s="7" t="s">
        <v>7</v>
      </c>
      <c r="N1" s="6" t="s">
        <v>6</v>
      </c>
      <c r="O1" s="7" t="s">
        <v>7</v>
      </c>
      <c r="P1" s="6" t="s">
        <v>9</v>
      </c>
      <c r="Q1" s="7" t="s">
        <v>7</v>
      </c>
      <c r="R1" s="6" t="s">
        <v>19</v>
      </c>
      <c r="S1" s="7" t="s">
        <v>7</v>
      </c>
      <c r="T1" s="6" t="s">
        <v>20</v>
      </c>
      <c r="U1" s="7" t="s">
        <v>7</v>
      </c>
      <c r="V1" s="6" t="s">
        <v>21</v>
      </c>
      <c r="W1" s="7" t="s">
        <v>7</v>
      </c>
      <c r="X1" s="6" t="s">
        <v>22</v>
      </c>
      <c r="Y1" s="7" t="s">
        <v>7</v>
      </c>
      <c r="Z1" s="6" t="s">
        <v>23</v>
      </c>
      <c r="AA1" s="7" t="s">
        <v>7</v>
      </c>
      <c r="AB1" s="6" t="s">
        <v>24</v>
      </c>
      <c r="AC1" s="7" t="s">
        <v>7</v>
      </c>
      <c r="AD1" s="6" t="s">
        <v>25</v>
      </c>
      <c r="AE1" s="7" t="s">
        <v>7</v>
      </c>
      <c r="AF1" s="6" t="s">
        <v>26</v>
      </c>
      <c r="AG1" s="7" t="s">
        <v>7</v>
      </c>
      <c r="AH1" s="6" t="s">
        <v>27</v>
      </c>
      <c r="AI1" s="7" t="s">
        <v>7</v>
      </c>
      <c r="AJ1" s="6" t="s">
        <v>28</v>
      </c>
      <c r="AK1" s="7" t="s">
        <v>7</v>
      </c>
      <c r="AL1" s="6" t="s">
        <v>29</v>
      </c>
      <c r="AM1" s="7" t="s">
        <v>7</v>
      </c>
      <c r="AN1" s="6" t="s">
        <v>30</v>
      </c>
      <c r="AO1" s="7" t="s">
        <v>7</v>
      </c>
      <c r="AP1" s="6" t="s">
        <v>31</v>
      </c>
      <c r="AQ1" s="7" t="s">
        <v>7</v>
      </c>
      <c r="AR1" s="6" t="s">
        <v>32</v>
      </c>
      <c r="AS1" s="7" t="s">
        <v>7</v>
      </c>
      <c r="AT1" s="6" t="s">
        <v>33</v>
      </c>
      <c r="AU1" s="7" t="s">
        <v>7</v>
      </c>
      <c r="AV1" s="6" t="s">
        <v>37</v>
      </c>
      <c r="AW1" s="7" t="s">
        <v>7</v>
      </c>
      <c r="AX1" s="6" t="s">
        <v>36</v>
      </c>
      <c r="AY1" s="7" t="s">
        <v>7</v>
      </c>
      <c r="AZ1" s="6" t="s">
        <v>35</v>
      </c>
      <c r="BA1" s="7" t="s">
        <v>7</v>
      </c>
      <c r="BB1" s="6" t="s">
        <v>34</v>
      </c>
      <c r="BC1" s="7" t="s">
        <v>7</v>
      </c>
    </row>
    <row r="2" spans="1:55">
      <c r="A2" s="9">
        <v>100</v>
      </c>
      <c r="B2" s="12">
        <v>30</v>
      </c>
      <c r="C2" s="14">
        <v>33</v>
      </c>
      <c r="D2" s="19">
        <f t="shared" ref="D2:D16" si="0">C2</f>
        <v>33</v>
      </c>
      <c r="E2" s="20">
        <f t="shared" ref="E2:E16" si="1">D2-B2</f>
        <v>3</v>
      </c>
      <c r="F2" s="2">
        <f t="shared" ref="F2:F16" si="2">C2+1</f>
        <v>34</v>
      </c>
      <c r="G2" s="3">
        <f t="shared" ref="G2:G16" si="3">F2-B2</f>
        <v>4</v>
      </c>
      <c r="H2" s="2">
        <f t="shared" ref="H2:H16" si="4">C2+2</f>
        <v>35</v>
      </c>
      <c r="I2" s="3">
        <f t="shared" ref="I2:I16" si="5">H2-B2</f>
        <v>5</v>
      </c>
      <c r="J2" s="2">
        <f t="shared" ref="J2:J16" si="6">C2+3</f>
        <v>36</v>
      </c>
      <c r="K2" s="3">
        <f t="shared" ref="K2:K16" si="7">J2-B2</f>
        <v>6</v>
      </c>
      <c r="L2" s="2">
        <f t="shared" ref="L2:L16" si="8">C2+4</f>
        <v>37</v>
      </c>
      <c r="M2" s="3">
        <f t="shared" ref="M2:M16" si="9">L2-B2</f>
        <v>7</v>
      </c>
      <c r="N2" s="2">
        <f t="shared" ref="N2:N16" si="10">C2+5</f>
        <v>38</v>
      </c>
      <c r="O2" s="3">
        <f t="shared" ref="O2:O16" si="11">N2-B2</f>
        <v>8</v>
      </c>
      <c r="P2" s="2">
        <f t="shared" ref="P2:P16" si="12">C2+6</f>
        <v>39</v>
      </c>
      <c r="Q2" s="3">
        <f t="shared" ref="Q2:Q16" si="13">P2-B2</f>
        <v>9</v>
      </c>
      <c r="R2" s="2">
        <f>C2+7</f>
        <v>40</v>
      </c>
      <c r="S2" s="3">
        <f>R2-B2</f>
        <v>10</v>
      </c>
      <c r="T2" s="2">
        <f>C2+8</f>
        <v>41</v>
      </c>
      <c r="U2" s="3">
        <f>T2-B2</f>
        <v>11</v>
      </c>
      <c r="V2" s="2">
        <f>C2+9</f>
        <v>42</v>
      </c>
      <c r="W2" s="3">
        <f>V2-B2</f>
        <v>12</v>
      </c>
      <c r="X2" s="2">
        <f>C2+10</f>
        <v>43</v>
      </c>
      <c r="Y2" s="3">
        <f>X2-B2</f>
        <v>13</v>
      </c>
      <c r="Z2" s="2">
        <f>C2+11</f>
        <v>44</v>
      </c>
      <c r="AA2" s="3">
        <f>Z2-B2</f>
        <v>14</v>
      </c>
      <c r="AB2" s="2">
        <f>C2+12</f>
        <v>45</v>
      </c>
      <c r="AC2" s="3">
        <f>AB2-B2</f>
        <v>15</v>
      </c>
      <c r="AD2" s="2">
        <f>C2+13</f>
        <v>46</v>
      </c>
      <c r="AE2" s="3">
        <f>AD2-B2</f>
        <v>16</v>
      </c>
      <c r="AF2" s="2">
        <f>C2+14</f>
        <v>47</v>
      </c>
      <c r="AG2" s="3">
        <f>AF2-B2</f>
        <v>17</v>
      </c>
      <c r="AH2" s="2">
        <f>C2+15</f>
        <v>48</v>
      </c>
      <c r="AI2" s="3">
        <f>AH2-B2</f>
        <v>18</v>
      </c>
      <c r="AJ2" s="2">
        <f>C2+16</f>
        <v>49</v>
      </c>
      <c r="AK2" s="3">
        <f>AJ2-B2</f>
        <v>19</v>
      </c>
      <c r="AL2" s="2">
        <f>C2+17</f>
        <v>50</v>
      </c>
      <c r="AM2" s="3">
        <f>AL2-B2</f>
        <v>20</v>
      </c>
      <c r="AN2" s="2">
        <f>C2+18</f>
        <v>51</v>
      </c>
      <c r="AO2" s="3">
        <f>AN2-B2</f>
        <v>21</v>
      </c>
      <c r="AP2" s="2">
        <f>C2+19</f>
        <v>52</v>
      </c>
      <c r="AQ2" s="3">
        <f>AP2-B2</f>
        <v>22</v>
      </c>
      <c r="AR2" s="2">
        <f>C2+20</f>
        <v>53</v>
      </c>
      <c r="AS2" s="3">
        <f>AR2-B2</f>
        <v>23</v>
      </c>
      <c r="AT2" s="2">
        <f>C2+21</f>
        <v>54</v>
      </c>
      <c r="AU2" s="3">
        <f>AT2-B2</f>
        <v>24</v>
      </c>
      <c r="AV2" s="2">
        <f>C2+22</f>
        <v>55</v>
      </c>
      <c r="AW2" s="3">
        <f>AV2-B2</f>
        <v>25</v>
      </c>
      <c r="AX2" s="2">
        <f>C2+23</f>
        <v>56</v>
      </c>
      <c r="AY2" s="3">
        <f>AX2-B2</f>
        <v>26</v>
      </c>
      <c r="AZ2" s="2">
        <f>C2+24</f>
        <v>57</v>
      </c>
      <c r="BA2" s="3">
        <f>AZ2-B2</f>
        <v>27</v>
      </c>
      <c r="BB2" s="2">
        <f>C2+25</f>
        <v>58</v>
      </c>
      <c r="BC2" s="3">
        <f>BB2-B2</f>
        <v>28</v>
      </c>
    </row>
    <row r="3" spans="1:55">
      <c r="A3" s="9">
        <v>125</v>
      </c>
      <c r="B3" s="12">
        <v>33</v>
      </c>
      <c r="C3" s="14">
        <v>36</v>
      </c>
      <c r="D3" s="2">
        <f t="shared" si="0"/>
        <v>36</v>
      </c>
      <c r="E3" s="3">
        <f t="shared" si="1"/>
        <v>3</v>
      </c>
      <c r="F3" s="2">
        <f t="shared" si="2"/>
        <v>37</v>
      </c>
      <c r="G3" s="3">
        <f t="shared" si="3"/>
        <v>4</v>
      </c>
      <c r="H3" s="2">
        <f t="shared" si="4"/>
        <v>38</v>
      </c>
      <c r="I3" s="3">
        <f t="shared" si="5"/>
        <v>5</v>
      </c>
      <c r="J3" s="2">
        <f t="shared" si="6"/>
        <v>39</v>
      </c>
      <c r="K3" s="3">
        <f t="shared" si="7"/>
        <v>6</v>
      </c>
      <c r="L3" s="2">
        <f t="shared" si="8"/>
        <v>40</v>
      </c>
      <c r="M3" s="3">
        <f t="shared" si="9"/>
        <v>7</v>
      </c>
      <c r="N3" s="2">
        <f t="shared" si="10"/>
        <v>41</v>
      </c>
      <c r="O3" s="3">
        <f t="shared" si="11"/>
        <v>8</v>
      </c>
      <c r="P3" s="2">
        <f t="shared" si="12"/>
        <v>42</v>
      </c>
      <c r="Q3" s="3">
        <f t="shared" si="13"/>
        <v>9</v>
      </c>
      <c r="R3" s="2">
        <f t="shared" ref="R3:R16" si="14">C3+7</f>
        <v>43</v>
      </c>
      <c r="S3" s="3">
        <f t="shared" ref="S3:S16" si="15">R3-B3</f>
        <v>10</v>
      </c>
      <c r="T3" s="2">
        <f t="shared" ref="T3:T16" si="16">C3+8</f>
        <v>44</v>
      </c>
      <c r="U3" s="3">
        <f t="shared" ref="U3:U16" si="17">T3-B3</f>
        <v>11</v>
      </c>
      <c r="V3" s="2">
        <f t="shared" ref="V3:V15" si="18">C3+9</f>
        <v>45</v>
      </c>
      <c r="W3" s="3">
        <f t="shared" ref="W3:W16" si="19">V3-B3</f>
        <v>12</v>
      </c>
      <c r="X3" s="2">
        <f t="shared" ref="X3:X16" si="20">C3+10</f>
        <v>46</v>
      </c>
      <c r="Y3" s="3">
        <f t="shared" ref="Y3:Y16" si="21">X3-B3</f>
        <v>13</v>
      </c>
      <c r="Z3" s="2">
        <f t="shared" ref="Z3:Z16" si="22">C3+11</f>
        <v>47</v>
      </c>
      <c r="AA3" s="3">
        <f t="shared" ref="AA3:AA16" si="23">Z3-B3</f>
        <v>14</v>
      </c>
      <c r="AB3" s="2">
        <f t="shared" ref="AB3:AB16" si="24">C3+12</f>
        <v>48</v>
      </c>
      <c r="AC3" s="3">
        <f t="shared" ref="AC3:AC16" si="25">AB3-B3</f>
        <v>15</v>
      </c>
      <c r="AD3" s="2">
        <f t="shared" ref="AD3:AD16" si="26">C3+13</f>
        <v>49</v>
      </c>
      <c r="AE3" s="3">
        <f t="shared" ref="AE3:AE16" si="27">AD3-B3</f>
        <v>16</v>
      </c>
      <c r="AF3" s="2">
        <f t="shared" ref="AF3:AF16" si="28">C3+14</f>
        <v>50</v>
      </c>
      <c r="AG3" s="3">
        <f t="shared" ref="AG3:AG16" si="29">AF3-B3</f>
        <v>17</v>
      </c>
      <c r="AH3" s="2">
        <f t="shared" ref="AH3:AH16" si="30">C3+15</f>
        <v>51</v>
      </c>
      <c r="AI3" s="3">
        <f t="shared" ref="AI3:AI16" si="31">AH3-B3</f>
        <v>18</v>
      </c>
      <c r="AJ3" s="2">
        <f t="shared" ref="AJ3:AJ16" si="32">C3+16</f>
        <v>52</v>
      </c>
      <c r="AK3" s="3">
        <f t="shared" ref="AK3:AK16" si="33">AJ3-B3</f>
        <v>19</v>
      </c>
      <c r="AL3" s="2">
        <f t="shared" ref="AL3:AL16" si="34">C3+17</f>
        <v>53</v>
      </c>
      <c r="AM3" s="3">
        <f t="shared" ref="AM3:AM16" si="35">AL3-B3</f>
        <v>20</v>
      </c>
      <c r="AN3" s="2">
        <f t="shared" ref="AN3:AN16" si="36">C3+18</f>
        <v>54</v>
      </c>
      <c r="AO3" s="3">
        <f t="shared" ref="AO3:AO16" si="37">AN3-B3</f>
        <v>21</v>
      </c>
      <c r="AP3" s="2">
        <f t="shared" ref="AP3:AP16" si="38">C3+19</f>
        <v>55</v>
      </c>
      <c r="AQ3" s="3">
        <f t="shared" ref="AQ3:AQ16" si="39">AP3-B3</f>
        <v>22</v>
      </c>
      <c r="AR3" s="2">
        <f t="shared" ref="AR3:AR16" si="40">C3+20</f>
        <v>56</v>
      </c>
      <c r="AS3" s="3">
        <f t="shared" ref="AS3:AS16" si="41">AR3-B3</f>
        <v>23</v>
      </c>
      <c r="AT3" s="2">
        <f t="shared" ref="AT3:AT16" si="42">C3+21</f>
        <v>57</v>
      </c>
      <c r="AU3" s="3">
        <f t="shared" ref="AU3:AU16" si="43">AT3-B3</f>
        <v>24</v>
      </c>
      <c r="AV3" s="2">
        <f t="shared" ref="AV3:AV16" si="44">C3+22</f>
        <v>58</v>
      </c>
      <c r="AW3" s="3">
        <f t="shared" ref="AW3:AW16" si="45">AV3-B3</f>
        <v>25</v>
      </c>
      <c r="AX3" s="2">
        <f t="shared" ref="AX3:AX16" si="46">C3+23</f>
        <v>59</v>
      </c>
      <c r="AY3" s="3">
        <f t="shared" ref="AY3:AY16" si="47">AX3-B3</f>
        <v>26</v>
      </c>
      <c r="AZ3" s="2">
        <f t="shared" ref="AZ3:AZ16" si="48">C3+24</f>
        <v>60</v>
      </c>
      <c r="BA3" s="3">
        <f t="shared" ref="BA3:BA16" si="49">AZ3-B3</f>
        <v>27</v>
      </c>
      <c r="BB3" s="2">
        <f t="shared" ref="BB3:BB16" si="50">C3+25</f>
        <v>61</v>
      </c>
      <c r="BC3" s="3">
        <f t="shared" ref="BC3:BC16" si="51">BB3-B3</f>
        <v>28</v>
      </c>
    </row>
    <row r="4" spans="1:55">
      <c r="A4" s="9">
        <v>160</v>
      </c>
      <c r="B4" s="12">
        <v>36</v>
      </c>
      <c r="C4" s="14">
        <v>39</v>
      </c>
      <c r="D4" s="2">
        <f t="shared" si="0"/>
        <v>39</v>
      </c>
      <c r="E4" s="3">
        <f t="shared" si="1"/>
        <v>3</v>
      </c>
      <c r="F4" s="2">
        <f t="shared" si="2"/>
        <v>40</v>
      </c>
      <c r="G4" s="3">
        <f t="shared" si="3"/>
        <v>4</v>
      </c>
      <c r="H4" s="2">
        <f t="shared" si="4"/>
        <v>41</v>
      </c>
      <c r="I4" s="3">
        <f t="shared" si="5"/>
        <v>5</v>
      </c>
      <c r="J4" s="2">
        <f t="shared" si="6"/>
        <v>42</v>
      </c>
      <c r="K4" s="3">
        <f t="shared" si="7"/>
        <v>6</v>
      </c>
      <c r="L4" s="2">
        <f t="shared" si="8"/>
        <v>43</v>
      </c>
      <c r="M4" s="3">
        <f t="shared" si="9"/>
        <v>7</v>
      </c>
      <c r="N4" s="2">
        <f t="shared" si="10"/>
        <v>44</v>
      </c>
      <c r="O4" s="3">
        <f t="shared" si="11"/>
        <v>8</v>
      </c>
      <c r="P4" s="2">
        <f t="shared" si="12"/>
        <v>45</v>
      </c>
      <c r="Q4" s="3">
        <f t="shared" si="13"/>
        <v>9</v>
      </c>
      <c r="R4" s="2">
        <f t="shared" si="14"/>
        <v>46</v>
      </c>
      <c r="S4" s="3">
        <f t="shared" si="15"/>
        <v>10</v>
      </c>
      <c r="T4" s="2">
        <f t="shared" si="16"/>
        <v>47</v>
      </c>
      <c r="U4" s="3">
        <f t="shared" si="17"/>
        <v>11</v>
      </c>
      <c r="V4" s="2">
        <f t="shared" si="18"/>
        <v>48</v>
      </c>
      <c r="W4" s="3">
        <f t="shared" si="19"/>
        <v>12</v>
      </c>
      <c r="X4" s="2">
        <f t="shared" si="20"/>
        <v>49</v>
      </c>
      <c r="Y4" s="3">
        <f t="shared" si="21"/>
        <v>13</v>
      </c>
      <c r="Z4" s="2">
        <f t="shared" si="22"/>
        <v>50</v>
      </c>
      <c r="AA4" s="3">
        <f t="shared" si="23"/>
        <v>14</v>
      </c>
      <c r="AB4" s="2">
        <f t="shared" si="24"/>
        <v>51</v>
      </c>
      <c r="AC4" s="3">
        <f t="shared" si="25"/>
        <v>15</v>
      </c>
      <c r="AD4" s="2">
        <f t="shared" si="26"/>
        <v>52</v>
      </c>
      <c r="AE4" s="3">
        <f t="shared" si="27"/>
        <v>16</v>
      </c>
      <c r="AF4" s="2">
        <f t="shared" si="28"/>
        <v>53</v>
      </c>
      <c r="AG4" s="3">
        <f t="shared" si="29"/>
        <v>17</v>
      </c>
      <c r="AH4" s="2">
        <f t="shared" si="30"/>
        <v>54</v>
      </c>
      <c r="AI4" s="3">
        <f t="shared" si="31"/>
        <v>18</v>
      </c>
      <c r="AJ4" s="2">
        <f t="shared" si="32"/>
        <v>55</v>
      </c>
      <c r="AK4" s="3">
        <f t="shared" si="33"/>
        <v>19</v>
      </c>
      <c r="AL4" s="2">
        <f t="shared" si="34"/>
        <v>56</v>
      </c>
      <c r="AM4" s="3">
        <f t="shared" si="35"/>
        <v>20</v>
      </c>
      <c r="AN4" s="2">
        <f t="shared" si="36"/>
        <v>57</v>
      </c>
      <c r="AO4" s="3">
        <f t="shared" si="37"/>
        <v>21</v>
      </c>
      <c r="AP4" s="2">
        <f t="shared" si="38"/>
        <v>58</v>
      </c>
      <c r="AQ4" s="3">
        <f t="shared" si="39"/>
        <v>22</v>
      </c>
      <c r="AR4" s="2">
        <f t="shared" si="40"/>
        <v>59</v>
      </c>
      <c r="AS4" s="3">
        <f t="shared" si="41"/>
        <v>23</v>
      </c>
      <c r="AT4" s="2">
        <f t="shared" si="42"/>
        <v>60</v>
      </c>
      <c r="AU4" s="3">
        <f t="shared" si="43"/>
        <v>24</v>
      </c>
      <c r="AV4" s="2">
        <f t="shared" si="44"/>
        <v>61</v>
      </c>
      <c r="AW4" s="3">
        <f t="shared" si="45"/>
        <v>25</v>
      </c>
      <c r="AX4" s="2">
        <f t="shared" si="46"/>
        <v>62</v>
      </c>
      <c r="AY4" s="3">
        <f t="shared" si="47"/>
        <v>26</v>
      </c>
      <c r="AZ4" s="2">
        <f t="shared" si="48"/>
        <v>63</v>
      </c>
      <c r="BA4" s="3">
        <f t="shared" si="49"/>
        <v>27</v>
      </c>
      <c r="BB4" s="2">
        <f t="shared" si="50"/>
        <v>64</v>
      </c>
      <c r="BC4" s="3">
        <f t="shared" si="51"/>
        <v>28</v>
      </c>
    </row>
    <row r="5" spans="1:55">
      <c r="A5" s="9">
        <v>200</v>
      </c>
      <c r="B5" s="12">
        <v>40</v>
      </c>
      <c r="C5" s="14">
        <v>42</v>
      </c>
      <c r="D5" s="2">
        <f t="shared" si="0"/>
        <v>42</v>
      </c>
      <c r="E5" s="3">
        <f t="shared" si="1"/>
        <v>2</v>
      </c>
      <c r="F5" s="2">
        <f t="shared" si="2"/>
        <v>43</v>
      </c>
      <c r="G5" s="3">
        <f t="shared" si="3"/>
        <v>3</v>
      </c>
      <c r="H5" s="2">
        <f t="shared" si="4"/>
        <v>44</v>
      </c>
      <c r="I5" s="3">
        <f t="shared" si="5"/>
        <v>4</v>
      </c>
      <c r="J5" s="2">
        <f t="shared" si="6"/>
        <v>45</v>
      </c>
      <c r="K5" s="3">
        <f t="shared" si="7"/>
        <v>5</v>
      </c>
      <c r="L5" s="2">
        <f t="shared" si="8"/>
        <v>46</v>
      </c>
      <c r="M5" s="3">
        <f t="shared" si="9"/>
        <v>6</v>
      </c>
      <c r="N5" s="2">
        <f t="shared" si="10"/>
        <v>47</v>
      </c>
      <c r="O5" s="3">
        <f t="shared" si="11"/>
        <v>7</v>
      </c>
      <c r="P5" s="2">
        <f t="shared" si="12"/>
        <v>48</v>
      </c>
      <c r="Q5" s="3">
        <f t="shared" si="13"/>
        <v>8</v>
      </c>
      <c r="R5" s="2">
        <f t="shared" si="14"/>
        <v>49</v>
      </c>
      <c r="S5" s="3">
        <f t="shared" si="15"/>
        <v>9</v>
      </c>
      <c r="T5" s="2">
        <f t="shared" si="16"/>
        <v>50</v>
      </c>
      <c r="U5" s="3">
        <f t="shared" si="17"/>
        <v>10</v>
      </c>
      <c r="V5" s="2">
        <f t="shared" si="18"/>
        <v>51</v>
      </c>
      <c r="W5" s="3">
        <f t="shared" si="19"/>
        <v>11</v>
      </c>
      <c r="X5" s="2">
        <f t="shared" si="20"/>
        <v>52</v>
      </c>
      <c r="Y5" s="3">
        <f t="shared" si="21"/>
        <v>12</v>
      </c>
      <c r="Z5" s="2">
        <f t="shared" si="22"/>
        <v>53</v>
      </c>
      <c r="AA5" s="3">
        <f t="shared" si="23"/>
        <v>13</v>
      </c>
      <c r="AB5" s="2">
        <f t="shared" si="24"/>
        <v>54</v>
      </c>
      <c r="AC5" s="3">
        <f t="shared" si="25"/>
        <v>14</v>
      </c>
      <c r="AD5" s="2">
        <f t="shared" si="26"/>
        <v>55</v>
      </c>
      <c r="AE5" s="3">
        <f t="shared" si="27"/>
        <v>15</v>
      </c>
      <c r="AF5" s="2">
        <f t="shared" si="28"/>
        <v>56</v>
      </c>
      <c r="AG5" s="3">
        <f t="shared" si="29"/>
        <v>16</v>
      </c>
      <c r="AH5" s="2">
        <f t="shared" si="30"/>
        <v>57</v>
      </c>
      <c r="AI5" s="3">
        <f t="shared" si="31"/>
        <v>17</v>
      </c>
      <c r="AJ5" s="2">
        <f t="shared" si="32"/>
        <v>58</v>
      </c>
      <c r="AK5" s="3">
        <f t="shared" si="33"/>
        <v>18</v>
      </c>
      <c r="AL5" s="2">
        <f t="shared" si="34"/>
        <v>59</v>
      </c>
      <c r="AM5" s="3">
        <f t="shared" si="35"/>
        <v>19</v>
      </c>
      <c r="AN5" s="2">
        <f t="shared" si="36"/>
        <v>60</v>
      </c>
      <c r="AO5" s="3">
        <f t="shared" si="37"/>
        <v>20</v>
      </c>
      <c r="AP5" s="2">
        <f t="shared" si="38"/>
        <v>61</v>
      </c>
      <c r="AQ5" s="3">
        <f t="shared" si="39"/>
        <v>21</v>
      </c>
      <c r="AR5" s="2">
        <f t="shared" si="40"/>
        <v>62</v>
      </c>
      <c r="AS5" s="3">
        <f t="shared" si="41"/>
        <v>22</v>
      </c>
      <c r="AT5" s="2">
        <f t="shared" si="42"/>
        <v>63</v>
      </c>
      <c r="AU5" s="3">
        <f t="shared" si="43"/>
        <v>23</v>
      </c>
      <c r="AV5" s="2">
        <f t="shared" si="44"/>
        <v>64</v>
      </c>
      <c r="AW5" s="3">
        <f t="shared" si="45"/>
        <v>24</v>
      </c>
      <c r="AX5" s="2">
        <f t="shared" si="46"/>
        <v>65</v>
      </c>
      <c r="AY5" s="3">
        <f t="shared" si="47"/>
        <v>25</v>
      </c>
      <c r="AZ5" s="2">
        <f t="shared" si="48"/>
        <v>66</v>
      </c>
      <c r="BA5" s="3">
        <f t="shared" si="49"/>
        <v>26</v>
      </c>
      <c r="BB5" s="2">
        <f t="shared" si="50"/>
        <v>67</v>
      </c>
      <c r="BC5" s="3">
        <f t="shared" si="51"/>
        <v>27</v>
      </c>
    </row>
    <row r="6" spans="1:55">
      <c r="A6" s="9">
        <v>250</v>
      </c>
      <c r="B6" s="12">
        <v>46</v>
      </c>
      <c r="C6" s="14">
        <v>45</v>
      </c>
      <c r="D6" s="2">
        <f t="shared" si="0"/>
        <v>45</v>
      </c>
      <c r="E6" s="3">
        <f t="shared" si="1"/>
        <v>-1</v>
      </c>
      <c r="F6" s="2">
        <f t="shared" si="2"/>
        <v>46</v>
      </c>
      <c r="G6" s="3">
        <f t="shared" si="3"/>
        <v>0</v>
      </c>
      <c r="H6" s="2">
        <f t="shared" si="4"/>
        <v>47</v>
      </c>
      <c r="I6" s="3">
        <f t="shared" si="5"/>
        <v>1</v>
      </c>
      <c r="J6" s="2">
        <f t="shared" si="6"/>
        <v>48</v>
      </c>
      <c r="K6" s="3">
        <f t="shared" si="7"/>
        <v>2</v>
      </c>
      <c r="L6" s="2">
        <f t="shared" si="8"/>
        <v>49</v>
      </c>
      <c r="M6" s="3">
        <f t="shared" si="9"/>
        <v>3</v>
      </c>
      <c r="N6" s="2">
        <f t="shared" si="10"/>
        <v>50</v>
      </c>
      <c r="O6" s="3">
        <f t="shared" si="11"/>
        <v>4</v>
      </c>
      <c r="P6" s="2">
        <f t="shared" si="12"/>
        <v>51</v>
      </c>
      <c r="Q6" s="3">
        <f t="shared" si="13"/>
        <v>5</v>
      </c>
      <c r="R6" s="2">
        <f t="shared" si="14"/>
        <v>52</v>
      </c>
      <c r="S6" s="3">
        <f t="shared" si="15"/>
        <v>6</v>
      </c>
      <c r="T6" s="2">
        <f t="shared" si="16"/>
        <v>53</v>
      </c>
      <c r="U6" s="3">
        <f t="shared" si="17"/>
        <v>7</v>
      </c>
      <c r="V6" s="2">
        <f t="shared" si="18"/>
        <v>54</v>
      </c>
      <c r="W6" s="3">
        <f t="shared" si="19"/>
        <v>8</v>
      </c>
      <c r="X6" s="2">
        <f t="shared" si="20"/>
        <v>55</v>
      </c>
      <c r="Y6" s="3">
        <f t="shared" si="21"/>
        <v>9</v>
      </c>
      <c r="Z6" s="2">
        <f t="shared" si="22"/>
        <v>56</v>
      </c>
      <c r="AA6" s="3">
        <f t="shared" si="23"/>
        <v>10</v>
      </c>
      <c r="AB6" s="2">
        <f t="shared" si="24"/>
        <v>57</v>
      </c>
      <c r="AC6" s="3">
        <f t="shared" si="25"/>
        <v>11</v>
      </c>
      <c r="AD6" s="2">
        <f t="shared" si="26"/>
        <v>58</v>
      </c>
      <c r="AE6" s="3">
        <f t="shared" si="27"/>
        <v>12</v>
      </c>
      <c r="AF6" s="2">
        <f t="shared" si="28"/>
        <v>59</v>
      </c>
      <c r="AG6" s="3">
        <f t="shared" si="29"/>
        <v>13</v>
      </c>
      <c r="AH6" s="2">
        <f t="shared" si="30"/>
        <v>60</v>
      </c>
      <c r="AI6" s="3">
        <f t="shared" si="31"/>
        <v>14</v>
      </c>
      <c r="AJ6" s="2">
        <f t="shared" si="32"/>
        <v>61</v>
      </c>
      <c r="AK6" s="3">
        <f t="shared" si="33"/>
        <v>15</v>
      </c>
      <c r="AL6" s="2">
        <f t="shared" si="34"/>
        <v>62</v>
      </c>
      <c r="AM6" s="3">
        <f t="shared" si="35"/>
        <v>16</v>
      </c>
      <c r="AN6" s="2">
        <f t="shared" si="36"/>
        <v>63</v>
      </c>
      <c r="AO6" s="3">
        <f t="shared" si="37"/>
        <v>17</v>
      </c>
      <c r="AP6" s="2">
        <f t="shared" si="38"/>
        <v>64</v>
      </c>
      <c r="AQ6" s="3">
        <f t="shared" si="39"/>
        <v>18</v>
      </c>
      <c r="AR6" s="2">
        <f t="shared" si="40"/>
        <v>65</v>
      </c>
      <c r="AS6" s="3">
        <f t="shared" si="41"/>
        <v>19</v>
      </c>
      <c r="AT6" s="2">
        <f t="shared" si="42"/>
        <v>66</v>
      </c>
      <c r="AU6" s="3">
        <f t="shared" si="43"/>
        <v>20</v>
      </c>
      <c r="AV6" s="2">
        <f t="shared" si="44"/>
        <v>67</v>
      </c>
      <c r="AW6" s="3">
        <f t="shared" si="45"/>
        <v>21</v>
      </c>
      <c r="AX6" s="2">
        <f t="shared" si="46"/>
        <v>68</v>
      </c>
      <c r="AY6" s="3">
        <f t="shared" si="47"/>
        <v>22</v>
      </c>
      <c r="AZ6" s="2">
        <f t="shared" si="48"/>
        <v>69</v>
      </c>
      <c r="BA6" s="3">
        <f t="shared" si="49"/>
        <v>23</v>
      </c>
      <c r="BB6" s="2">
        <f t="shared" si="50"/>
        <v>70</v>
      </c>
      <c r="BC6" s="3">
        <f t="shared" si="51"/>
        <v>24</v>
      </c>
    </row>
    <row r="7" spans="1:55">
      <c r="A7" s="9">
        <v>315</v>
      </c>
      <c r="B7" s="12">
        <v>49</v>
      </c>
      <c r="C7" s="14">
        <v>48</v>
      </c>
      <c r="D7" s="2">
        <f t="shared" si="0"/>
        <v>48</v>
      </c>
      <c r="E7" s="3">
        <f t="shared" si="1"/>
        <v>-1</v>
      </c>
      <c r="F7" s="2">
        <f t="shared" si="2"/>
        <v>49</v>
      </c>
      <c r="G7" s="3">
        <f t="shared" si="3"/>
        <v>0</v>
      </c>
      <c r="H7" s="2">
        <f t="shared" si="4"/>
        <v>50</v>
      </c>
      <c r="I7" s="3">
        <f t="shared" si="5"/>
        <v>1</v>
      </c>
      <c r="J7" s="2">
        <f t="shared" si="6"/>
        <v>51</v>
      </c>
      <c r="K7" s="3">
        <f t="shared" si="7"/>
        <v>2</v>
      </c>
      <c r="L7" s="2">
        <f t="shared" si="8"/>
        <v>52</v>
      </c>
      <c r="M7" s="3">
        <f t="shared" si="9"/>
        <v>3</v>
      </c>
      <c r="N7" s="2">
        <f t="shared" si="10"/>
        <v>53</v>
      </c>
      <c r="O7" s="3">
        <f t="shared" si="11"/>
        <v>4</v>
      </c>
      <c r="P7" s="2">
        <f t="shared" si="12"/>
        <v>54</v>
      </c>
      <c r="Q7" s="3">
        <f t="shared" si="13"/>
        <v>5</v>
      </c>
      <c r="R7" s="2">
        <f t="shared" si="14"/>
        <v>55</v>
      </c>
      <c r="S7" s="3">
        <f t="shared" si="15"/>
        <v>6</v>
      </c>
      <c r="T7" s="2">
        <f t="shared" si="16"/>
        <v>56</v>
      </c>
      <c r="U7" s="3">
        <f t="shared" si="17"/>
        <v>7</v>
      </c>
      <c r="V7" s="2">
        <f t="shared" si="18"/>
        <v>57</v>
      </c>
      <c r="W7" s="3">
        <f t="shared" si="19"/>
        <v>8</v>
      </c>
      <c r="X7" s="2">
        <f t="shared" si="20"/>
        <v>58</v>
      </c>
      <c r="Y7" s="3">
        <f t="shared" si="21"/>
        <v>9</v>
      </c>
      <c r="Z7" s="2">
        <f t="shared" si="22"/>
        <v>59</v>
      </c>
      <c r="AA7" s="3">
        <f t="shared" si="23"/>
        <v>10</v>
      </c>
      <c r="AB7" s="2">
        <f t="shared" si="24"/>
        <v>60</v>
      </c>
      <c r="AC7" s="3">
        <f t="shared" si="25"/>
        <v>11</v>
      </c>
      <c r="AD7" s="2">
        <f t="shared" si="26"/>
        <v>61</v>
      </c>
      <c r="AE7" s="3">
        <f t="shared" si="27"/>
        <v>12</v>
      </c>
      <c r="AF7" s="2">
        <f t="shared" si="28"/>
        <v>62</v>
      </c>
      <c r="AG7" s="3">
        <f t="shared" si="29"/>
        <v>13</v>
      </c>
      <c r="AH7" s="2">
        <f t="shared" si="30"/>
        <v>63</v>
      </c>
      <c r="AI7" s="3">
        <f t="shared" si="31"/>
        <v>14</v>
      </c>
      <c r="AJ7" s="2">
        <f t="shared" si="32"/>
        <v>64</v>
      </c>
      <c r="AK7" s="3">
        <f t="shared" si="33"/>
        <v>15</v>
      </c>
      <c r="AL7" s="2">
        <f t="shared" si="34"/>
        <v>65</v>
      </c>
      <c r="AM7" s="3">
        <f t="shared" si="35"/>
        <v>16</v>
      </c>
      <c r="AN7" s="2">
        <f t="shared" si="36"/>
        <v>66</v>
      </c>
      <c r="AO7" s="3">
        <f t="shared" si="37"/>
        <v>17</v>
      </c>
      <c r="AP7" s="2">
        <f t="shared" si="38"/>
        <v>67</v>
      </c>
      <c r="AQ7" s="3">
        <f t="shared" si="39"/>
        <v>18</v>
      </c>
      <c r="AR7" s="2">
        <f t="shared" si="40"/>
        <v>68</v>
      </c>
      <c r="AS7" s="3">
        <f t="shared" si="41"/>
        <v>19</v>
      </c>
      <c r="AT7" s="2">
        <f t="shared" si="42"/>
        <v>69</v>
      </c>
      <c r="AU7" s="3">
        <f t="shared" si="43"/>
        <v>20</v>
      </c>
      <c r="AV7" s="2">
        <f t="shared" si="44"/>
        <v>70</v>
      </c>
      <c r="AW7" s="3">
        <f t="shared" si="45"/>
        <v>21</v>
      </c>
      <c r="AX7" s="2">
        <f t="shared" si="46"/>
        <v>71</v>
      </c>
      <c r="AY7" s="3">
        <f t="shared" si="47"/>
        <v>22</v>
      </c>
      <c r="AZ7" s="2">
        <f t="shared" si="48"/>
        <v>72</v>
      </c>
      <c r="BA7" s="3">
        <f t="shared" si="49"/>
        <v>23</v>
      </c>
      <c r="BB7" s="2">
        <f t="shared" si="50"/>
        <v>73</v>
      </c>
      <c r="BC7" s="3">
        <f t="shared" si="51"/>
        <v>24</v>
      </c>
    </row>
    <row r="8" spans="1:55">
      <c r="A8" s="9">
        <v>400</v>
      </c>
      <c r="B8" s="12">
        <v>50</v>
      </c>
      <c r="C8" s="14">
        <v>51</v>
      </c>
      <c r="D8" s="2">
        <f t="shared" si="0"/>
        <v>51</v>
      </c>
      <c r="E8" s="3">
        <f t="shared" si="1"/>
        <v>1</v>
      </c>
      <c r="F8" s="2">
        <f t="shared" si="2"/>
        <v>52</v>
      </c>
      <c r="G8" s="3">
        <f t="shared" si="3"/>
        <v>2</v>
      </c>
      <c r="H8" s="2">
        <f t="shared" si="4"/>
        <v>53</v>
      </c>
      <c r="I8" s="3">
        <f t="shared" si="5"/>
        <v>3</v>
      </c>
      <c r="J8" s="2">
        <f t="shared" si="6"/>
        <v>54</v>
      </c>
      <c r="K8" s="3">
        <f t="shared" si="7"/>
        <v>4</v>
      </c>
      <c r="L8" s="2">
        <f t="shared" si="8"/>
        <v>55</v>
      </c>
      <c r="M8" s="3">
        <f t="shared" si="9"/>
        <v>5</v>
      </c>
      <c r="N8" s="2">
        <f t="shared" si="10"/>
        <v>56</v>
      </c>
      <c r="O8" s="3">
        <f t="shared" si="11"/>
        <v>6</v>
      </c>
      <c r="P8" s="2">
        <f t="shared" si="12"/>
        <v>57</v>
      </c>
      <c r="Q8" s="3">
        <f t="shared" si="13"/>
        <v>7</v>
      </c>
      <c r="R8" s="2">
        <f t="shared" si="14"/>
        <v>58</v>
      </c>
      <c r="S8" s="3">
        <f t="shared" si="15"/>
        <v>8</v>
      </c>
      <c r="T8" s="2">
        <f t="shared" si="16"/>
        <v>59</v>
      </c>
      <c r="U8" s="3">
        <f t="shared" si="17"/>
        <v>9</v>
      </c>
      <c r="V8" s="2">
        <f t="shared" si="18"/>
        <v>60</v>
      </c>
      <c r="W8" s="3">
        <f t="shared" si="19"/>
        <v>10</v>
      </c>
      <c r="X8" s="2">
        <f t="shared" si="20"/>
        <v>61</v>
      </c>
      <c r="Y8" s="3">
        <f t="shared" si="21"/>
        <v>11</v>
      </c>
      <c r="Z8" s="2">
        <f t="shared" si="22"/>
        <v>62</v>
      </c>
      <c r="AA8" s="3">
        <f t="shared" si="23"/>
        <v>12</v>
      </c>
      <c r="AB8" s="2">
        <f t="shared" si="24"/>
        <v>63</v>
      </c>
      <c r="AC8" s="3">
        <f t="shared" si="25"/>
        <v>13</v>
      </c>
      <c r="AD8" s="2">
        <f t="shared" si="26"/>
        <v>64</v>
      </c>
      <c r="AE8" s="3">
        <f t="shared" si="27"/>
        <v>14</v>
      </c>
      <c r="AF8" s="2">
        <f t="shared" si="28"/>
        <v>65</v>
      </c>
      <c r="AG8" s="3">
        <f t="shared" si="29"/>
        <v>15</v>
      </c>
      <c r="AH8" s="2">
        <f t="shared" si="30"/>
        <v>66</v>
      </c>
      <c r="AI8" s="3">
        <f t="shared" si="31"/>
        <v>16</v>
      </c>
      <c r="AJ8" s="2">
        <f t="shared" si="32"/>
        <v>67</v>
      </c>
      <c r="AK8" s="3">
        <f t="shared" si="33"/>
        <v>17</v>
      </c>
      <c r="AL8" s="2">
        <f t="shared" si="34"/>
        <v>68</v>
      </c>
      <c r="AM8" s="3">
        <f t="shared" si="35"/>
        <v>18</v>
      </c>
      <c r="AN8" s="2">
        <f t="shared" si="36"/>
        <v>69</v>
      </c>
      <c r="AO8" s="3">
        <f t="shared" si="37"/>
        <v>19</v>
      </c>
      <c r="AP8" s="2">
        <f t="shared" si="38"/>
        <v>70</v>
      </c>
      <c r="AQ8" s="3">
        <f t="shared" si="39"/>
        <v>20</v>
      </c>
      <c r="AR8" s="2">
        <f t="shared" si="40"/>
        <v>71</v>
      </c>
      <c r="AS8" s="3">
        <f t="shared" si="41"/>
        <v>21</v>
      </c>
      <c r="AT8" s="2">
        <f t="shared" si="42"/>
        <v>72</v>
      </c>
      <c r="AU8" s="3">
        <f t="shared" si="43"/>
        <v>22</v>
      </c>
      <c r="AV8" s="2">
        <f t="shared" si="44"/>
        <v>73</v>
      </c>
      <c r="AW8" s="3">
        <f t="shared" si="45"/>
        <v>23</v>
      </c>
      <c r="AX8" s="2">
        <f t="shared" si="46"/>
        <v>74</v>
      </c>
      <c r="AY8" s="3">
        <f t="shared" si="47"/>
        <v>24</v>
      </c>
      <c r="AZ8" s="2">
        <f t="shared" si="48"/>
        <v>75</v>
      </c>
      <c r="BA8" s="3">
        <f t="shared" si="49"/>
        <v>25</v>
      </c>
      <c r="BB8" s="2">
        <f t="shared" si="50"/>
        <v>76</v>
      </c>
      <c r="BC8" s="3">
        <f t="shared" si="51"/>
        <v>26</v>
      </c>
    </row>
    <row r="9" spans="1:55">
      <c r="A9" s="10">
        <v>500</v>
      </c>
      <c r="B9" s="12">
        <v>55</v>
      </c>
      <c r="C9" s="14">
        <v>52</v>
      </c>
      <c r="D9" s="21">
        <f t="shared" si="0"/>
        <v>52</v>
      </c>
      <c r="E9" s="3">
        <f t="shared" si="1"/>
        <v>-3</v>
      </c>
      <c r="F9" s="16">
        <f t="shared" si="2"/>
        <v>53</v>
      </c>
      <c r="G9" s="3">
        <f t="shared" si="3"/>
        <v>-2</v>
      </c>
      <c r="H9" s="16">
        <f t="shared" si="4"/>
        <v>54</v>
      </c>
      <c r="I9" s="3">
        <f t="shared" si="5"/>
        <v>-1</v>
      </c>
      <c r="J9" s="17">
        <f t="shared" si="6"/>
        <v>55</v>
      </c>
      <c r="K9" s="3">
        <f t="shared" si="7"/>
        <v>0</v>
      </c>
      <c r="L9" s="16">
        <f t="shared" si="8"/>
        <v>56</v>
      </c>
      <c r="M9" s="3">
        <f t="shared" si="9"/>
        <v>1</v>
      </c>
      <c r="N9" s="16">
        <f t="shared" si="10"/>
        <v>57</v>
      </c>
      <c r="O9" s="3">
        <f t="shared" si="11"/>
        <v>2</v>
      </c>
      <c r="P9" s="16">
        <f t="shared" si="12"/>
        <v>58</v>
      </c>
      <c r="Q9" s="3">
        <f t="shared" si="13"/>
        <v>3</v>
      </c>
      <c r="R9" s="21">
        <f t="shared" si="14"/>
        <v>59</v>
      </c>
      <c r="S9" s="3">
        <f t="shared" si="15"/>
        <v>4</v>
      </c>
      <c r="T9" s="21">
        <f t="shared" si="16"/>
        <v>60</v>
      </c>
      <c r="U9" s="3">
        <f t="shared" si="17"/>
        <v>5</v>
      </c>
      <c r="V9" s="21">
        <f t="shared" si="18"/>
        <v>61</v>
      </c>
      <c r="W9" s="3">
        <f t="shared" si="19"/>
        <v>6</v>
      </c>
      <c r="X9" s="21">
        <f t="shared" si="20"/>
        <v>62</v>
      </c>
      <c r="Y9" s="3">
        <f t="shared" si="21"/>
        <v>7</v>
      </c>
      <c r="Z9" s="21">
        <f t="shared" si="22"/>
        <v>63</v>
      </c>
      <c r="AA9" s="3">
        <f t="shared" si="23"/>
        <v>8</v>
      </c>
      <c r="AB9" s="21">
        <f t="shared" si="24"/>
        <v>64</v>
      </c>
      <c r="AC9" s="3">
        <f t="shared" si="25"/>
        <v>9</v>
      </c>
      <c r="AD9" s="21">
        <f t="shared" si="26"/>
        <v>65</v>
      </c>
      <c r="AE9" s="3">
        <f t="shared" si="27"/>
        <v>10</v>
      </c>
      <c r="AF9" s="21">
        <f t="shared" si="28"/>
        <v>66</v>
      </c>
      <c r="AG9" s="3">
        <f t="shared" si="29"/>
        <v>11</v>
      </c>
      <c r="AH9" s="21">
        <f t="shared" si="30"/>
        <v>67</v>
      </c>
      <c r="AI9" s="3">
        <f t="shared" si="31"/>
        <v>12</v>
      </c>
      <c r="AJ9" s="21">
        <f t="shared" si="32"/>
        <v>68</v>
      </c>
      <c r="AK9" s="3">
        <f t="shared" si="33"/>
        <v>13</v>
      </c>
      <c r="AL9" s="21">
        <f t="shared" si="34"/>
        <v>69</v>
      </c>
      <c r="AM9" s="3">
        <f t="shared" si="35"/>
        <v>14</v>
      </c>
      <c r="AN9" s="21">
        <f t="shared" si="36"/>
        <v>70</v>
      </c>
      <c r="AO9" s="3">
        <f t="shared" si="37"/>
        <v>15</v>
      </c>
      <c r="AP9" s="21">
        <f t="shared" si="38"/>
        <v>71</v>
      </c>
      <c r="AQ9" s="3">
        <f t="shared" si="39"/>
        <v>16</v>
      </c>
      <c r="AR9" s="21">
        <f t="shared" si="40"/>
        <v>72</v>
      </c>
      <c r="AS9" s="3">
        <f t="shared" si="41"/>
        <v>17</v>
      </c>
      <c r="AT9" s="21">
        <f t="shared" si="42"/>
        <v>73</v>
      </c>
      <c r="AU9" s="3">
        <f t="shared" si="43"/>
        <v>18</v>
      </c>
      <c r="AV9" s="21">
        <f t="shared" si="44"/>
        <v>74</v>
      </c>
      <c r="AW9" s="3">
        <f t="shared" si="45"/>
        <v>19</v>
      </c>
      <c r="AX9" s="21">
        <f t="shared" si="46"/>
        <v>75</v>
      </c>
      <c r="AY9" s="3">
        <f t="shared" si="47"/>
        <v>20</v>
      </c>
      <c r="AZ9" s="21">
        <f t="shared" si="48"/>
        <v>76</v>
      </c>
      <c r="BA9" s="3">
        <f t="shared" si="49"/>
        <v>21</v>
      </c>
      <c r="BB9" s="21">
        <f t="shared" si="50"/>
        <v>77</v>
      </c>
      <c r="BC9" s="3">
        <f t="shared" si="51"/>
        <v>22</v>
      </c>
    </row>
    <row r="10" spans="1:55">
      <c r="A10" s="9">
        <v>630</v>
      </c>
      <c r="B10" s="12">
        <v>60</v>
      </c>
      <c r="C10" s="14">
        <v>53</v>
      </c>
      <c r="D10" s="2">
        <f t="shared" si="0"/>
        <v>53</v>
      </c>
      <c r="E10" s="3">
        <f t="shared" si="1"/>
        <v>-7</v>
      </c>
      <c r="F10" s="2">
        <f t="shared" si="2"/>
        <v>54</v>
      </c>
      <c r="G10" s="3">
        <f t="shared" si="3"/>
        <v>-6</v>
      </c>
      <c r="H10" s="2">
        <f t="shared" si="4"/>
        <v>55</v>
      </c>
      <c r="I10" s="3">
        <f t="shared" si="5"/>
        <v>-5</v>
      </c>
      <c r="J10" s="2">
        <f t="shared" si="6"/>
        <v>56</v>
      </c>
      <c r="K10" s="3">
        <f t="shared" si="7"/>
        <v>-4</v>
      </c>
      <c r="L10" s="2">
        <f t="shared" si="8"/>
        <v>57</v>
      </c>
      <c r="M10" s="3">
        <f t="shared" si="9"/>
        <v>-3</v>
      </c>
      <c r="N10" s="2">
        <f t="shared" si="10"/>
        <v>58</v>
      </c>
      <c r="O10" s="3">
        <f t="shared" si="11"/>
        <v>-2</v>
      </c>
      <c r="P10" s="2">
        <f t="shared" si="12"/>
        <v>59</v>
      </c>
      <c r="Q10" s="3">
        <f t="shared" si="13"/>
        <v>-1</v>
      </c>
      <c r="R10" s="2">
        <f t="shared" si="14"/>
        <v>60</v>
      </c>
      <c r="S10" s="3">
        <f t="shared" si="15"/>
        <v>0</v>
      </c>
      <c r="T10" s="2">
        <f t="shared" si="16"/>
        <v>61</v>
      </c>
      <c r="U10" s="3">
        <f t="shared" si="17"/>
        <v>1</v>
      </c>
      <c r="V10" s="2">
        <f t="shared" si="18"/>
        <v>62</v>
      </c>
      <c r="W10" s="3">
        <f t="shared" si="19"/>
        <v>2</v>
      </c>
      <c r="X10" s="2">
        <f t="shared" si="20"/>
        <v>63</v>
      </c>
      <c r="Y10" s="3">
        <f t="shared" si="21"/>
        <v>3</v>
      </c>
      <c r="Z10" s="2">
        <f t="shared" si="22"/>
        <v>64</v>
      </c>
      <c r="AA10" s="3">
        <f t="shared" si="23"/>
        <v>4</v>
      </c>
      <c r="AB10" s="2">
        <f t="shared" si="24"/>
        <v>65</v>
      </c>
      <c r="AC10" s="3">
        <f t="shared" si="25"/>
        <v>5</v>
      </c>
      <c r="AD10" s="2">
        <f t="shared" si="26"/>
        <v>66</v>
      </c>
      <c r="AE10" s="3">
        <f t="shared" si="27"/>
        <v>6</v>
      </c>
      <c r="AF10" s="2">
        <f t="shared" si="28"/>
        <v>67</v>
      </c>
      <c r="AG10" s="3">
        <f t="shared" si="29"/>
        <v>7</v>
      </c>
      <c r="AH10" s="2">
        <f t="shared" si="30"/>
        <v>68</v>
      </c>
      <c r="AI10" s="3">
        <f t="shared" si="31"/>
        <v>8</v>
      </c>
      <c r="AJ10" s="2">
        <f t="shared" si="32"/>
        <v>69</v>
      </c>
      <c r="AK10" s="3">
        <f t="shared" si="33"/>
        <v>9</v>
      </c>
      <c r="AL10" s="2">
        <f t="shared" si="34"/>
        <v>70</v>
      </c>
      <c r="AM10" s="3">
        <f t="shared" si="35"/>
        <v>10</v>
      </c>
      <c r="AN10" s="2">
        <f t="shared" si="36"/>
        <v>71</v>
      </c>
      <c r="AO10" s="3">
        <f t="shared" si="37"/>
        <v>11</v>
      </c>
      <c r="AP10" s="2">
        <f t="shared" si="38"/>
        <v>72</v>
      </c>
      <c r="AQ10" s="3">
        <f t="shared" si="39"/>
        <v>12</v>
      </c>
      <c r="AR10" s="2">
        <f t="shared" si="40"/>
        <v>73</v>
      </c>
      <c r="AS10" s="3">
        <f t="shared" si="41"/>
        <v>13</v>
      </c>
      <c r="AT10" s="2">
        <f t="shared" si="42"/>
        <v>74</v>
      </c>
      <c r="AU10" s="3">
        <f t="shared" si="43"/>
        <v>14</v>
      </c>
      <c r="AV10" s="2">
        <f t="shared" si="44"/>
        <v>75</v>
      </c>
      <c r="AW10" s="3">
        <f t="shared" si="45"/>
        <v>15</v>
      </c>
      <c r="AX10" s="2">
        <f t="shared" si="46"/>
        <v>76</v>
      </c>
      <c r="AY10" s="3">
        <f t="shared" si="47"/>
        <v>16</v>
      </c>
      <c r="AZ10" s="2">
        <f t="shared" si="48"/>
        <v>77</v>
      </c>
      <c r="BA10" s="3">
        <f t="shared" si="49"/>
        <v>17</v>
      </c>
      <c r="BB10" s="2">
        <f t="shared" si="50"/>
        <v>78</v>
      </c>
      <c r="BC10" s="3">
        <f t="shared" si="51"/>
        <v>18</v>
      </c>
    </row>
    <row r="11" spans="1:55">
      <c r="A11" s="9">
        <v>800</v>
      </c>
      <c r="B11" s="12">
        <v>70</v>
      </c>
      <c r="C11" s="14">
        <v>54</v>
      </c>
      <c r="D11" s="2">
        <f t="shared" si="0"/>
        <v>54</v>
      </c>
      <c r="E11" s="3">
        <f t="shared" si="1"/>
        <v>-16</v>
      </c>
      <c r="F11" s="2">
        <f t="shared" si="2"/>
        <v>55</v>
      </c>
      <c r="G11" s="3">
        <f t="shared" si="3"/>
        <v>-15</v>
      </c>
      <c r="H11" s="2">
        <f t="shared" si="4"/>
        <v>56</v>
      </c>
      <c r="I11" s="3">
        <f t="shared" si="5"/>
        <v>-14</v>
      </c>
      <c r="J11" s="2">
        <f t="shared" si="6"/>
        <v>57</v>
      </c>
      <c r="K11" s="3">
        <f t="shared" si="7"/>
        <v>-13</v>
      </c>
      <c r="L11" s="2">
        <f t="shared" si="8"/>
        <v>58</v>
      </c>
      <c r="M11" s="3">
        <f t="shared" si="9"/>
        <v>-12</v>
      </c>
      <c r="N11" s="2">
        <f t="shared" si="10"/>
        <v>59</v>
      </c>
      <c r="O11" s="3">
        <f t="shared" si="11"/>
        <v>-11</v>
      </c>
      <c r="P11" s="2">
        <f t="shared" si="12"/>
        <v>60</v>
      </c>
      <c r="Q11" s="3">
        <f t="shared" si="13"/>
        <v>-10</v>
      </c>
      <c r="R11" s="2">
        <f t="shared" si="14"/>
        <v>61</v>
      </c>
      <c r="S11" s="3">
        <f t="shared" si="15"/>
        <v>-9</v>
      </c>
      <c r="T11" s="2">
        <f t="shared" si="16"/>
        <v>62</v>
      </c>
      <c r="U11" s="3">
        <f t="shared" si="17"/>
        <v>-8</v>
      </c>
      <c r="V11" s="2">
        <f t="shared" si="18"/>
        <v>63</v>
      </c>
      <c r="W11" s="3">
        <f t="shared" si="19"/>
        <v>-7</v>
      </c>
      <c r="X11" s="2">
        <f t="shared" si="20"/>
        <v>64</v>
      </c>
      <c r="Y11" s="3">
        <f t="shared" si="21"/>
        <v>-6</v>
      </c>
      <c r="Z11" s="2">
        <f t="shared" si="22"/>
        <v>65</v>
      </c>
      <c r="AA11" s="3">
        <f t="shared" si="23"/>
        <v>-5</v>
      </c>
      <c r="AB11" s="2">
        <f t="shared" si="24"/>
        <v>66</v>
      </c>
      <c r="AC11" s="3">
        <f t="shared" si="25"/>
        <v>-4</v>
      </c>
      <c r="AD11" s="2">
        <f t="shared" si="26"/>
        <v>67</v>
      </c>
      <c r="AE11" s="3">
        <f t="shared" si="27"/>
        <v>-3</v>
      </c>
      <c r="AF11" s="2">
        <f t="shared" si="28"/>
        <v>68</v>
      </c>
      <c r="AG11" s="3">
        <f t="shared" si="29"/>
        <v>-2</v>
      </c>
      <c r="AH11" s="2">
        <f t="shared" si="30"/>
        <v>69</v>
      </c>
      <c r="AI11" s="3">
        <f t="shared" si="31"/>
        <v>-1</v>
      </c>
      <c r="AJ11" s="2">
        <f t="shared" si="32"/>
        <v>70</v>
      </c>
      <c r="AK11" s="3">
        <f t="shared" si="33"/>
        <v>0</v>
      </c>
      <c r="AL11" s="2">
        <f t="shared" si="34"/>
        <v>71</v>
      </c>
      <c r="AM11" s="3">
        <f t="shared" si="35"/>
        <v>1</v>
      </c>
      <c r="AN11" s="2">
        <f t="shared" si="36"/>
        <v>72</v>
      </c>
      <c r="AO11" s="3">
        <f t="shared" si="37"/>
        <v>2</v>
      </c>
      <c r="AP11" s="2">
        <f t="shared" si="38"/>
        <v>73</v>
      </c>
      <c r="AQ11" s="3">
        <f t="shared" si="39"/>
        <v>3</v>
      </c>
      <c r="AR11" s="2">
        <f t="shared" si="40"/>
        <v>74</v>
      </c>
      <c r="AS11" s="3">
        <f t="shared" si="41"/>
        <v>4</v>
      </c>
      <c r="AT11" s="2">
        <f t="shared" si="42"/>
        <v>75</v>
      </c>
      <c r="AU11" s="3">
        <f t="shared" si="43"/>
        <v>5</v>
      </c>
      <c r="AV11" s="2">
        <f t="shared" si="44"/>
        <v>76</v>
      </c>
      <c r="AW11" s="3">
        <f t="shared" si="45"/>
        <v>6</v>
      </c>
      <c r="AX11" s="2">
        <f t="shared" si="46"/>
        <v>77</v>
      </c>
      <c r="AY11" s="3">
        <f t="shared" si="47"/>
        <v>7</v>
      </c>
      <c r="AZ11" s="2">
        <f t="shared" si="48"/>
        <v>78</v>
      </c>
      <c r="BA11" s="3">
        <f t="shared" si="49"/>
        <v>8</v>
      </c>
      <c r="BB11" s="2">
        <f t="shared" si="50"/>
        <v>79</v>
      </c>
      <c r="BC11" s="3">
        <f t="shared" si="51"/>
        <v>9</v>
      </c>
    </row>
    <row r="12" spans="1:55">
      <c r="A12" s="9">
        <v>1000</v>
      </c>
      <c r="B12" s="12">
        <v>78</v>
      </c>
      <c r="C12" s="14">
        <v>55</v>
      </c>
      <c r="D12" s="2">
        <f t="shared" si="0"/>
        <v>55</v>
      </c>
      <c r="E12" s="3">
        <f t="shared" si="1"/>
        <v>-23</v>
      </c>
      <c r="F12" s="2">
        <f t="shared" si="2"/>
        <v>56</v>
      </c>
      <c r="G12" s="3">
        <f t="shared" si="3"/>
        <v>-22</v>
      </c>
      <c r="H12" s="2">
        <f t="shared" si="4"/>
        <v>57</v>
      </c>
      <c r="I12" s="3">
        <f t="shared" si="5"/>
        <v>-21</v>
      </c>
      <c r="J12" s="2">
        <f t="shared" si="6"/>
        <v>58</v>
      </c>
      <c r="K12" s="3">
        <f t="shared" si="7"/>
        <v>-20</v>
      </c>
      <c r="L12" s="2">
        <f t="shared" si="8"/>
        <v>59</v>
      </c>
      <c r="M12" s="3">
        <f t="shared" si="9"/>
        <v>-19</v>
      </c>
      <c r="N12" s="2">
        <f t="shared" si="10"/>
        <v>60</v>
      </c>
      <c r="O12" s="3">
        <f t="shared" si="11"/>
        <v>-18</v>
      </c>
      <c r="P12" s="2">
        <f t="shared" si="12"/>
        <v>61</v>
      </c>
      <c r="Q12" s="3">
        <f t="shared" si="13"/>
        <v>-17</v>
      </c>
      <c r="R12" s="2">
        <f t="shared" si="14"/>
        <v>62</v>
      </c>
      <c r="S12" s="3">
        <f t="shared" si="15"/>
        <v>-16</v>
      </c>
      <c r="T12" s="2">
        <f t="shared" si="16"/>
        <v>63</v>
      </c>
      <c r="U12" s="3">
        <f t="shared" si="17"/>
        <v>-15</v>
      </c>
      <c r="V12" s="2">
        <f t="shared" si="18"/>
        <v>64</v>
      </c>
      <c r="W12" s="3">
        <f t="shared" si="19"/>
        <v>-14</v>
      </c>
      <c r="X12" s="2">
        <f t="shared" si="20"/>
        <v>65</v>
      </c>
      <c r="Y12" s="3">
        <f t="shared" si="21"/>
        <v>-13</v>
      </c>
      <c r="Z12" s="2">
        <f t="shared" si="22"/>
        <v>66</v>
      </c>
      <c r="AA12" s="3">
        <f t="shared" si="23"/>
        <v>-12</v>
      </c>
      <c r="AB12" s="2">
        <f t="shared" si="24"/>
        <v>67</v>
      </c>
      <c r="AC12" s="3">
        <f t="shared" si="25"/>
        <v>-11</v>
      </c>
      <c r="AD12" s="2">
        <f t="shared" si="26"/>
        <v>68</v>
      </c>
      <c r="AE12" s="3">
        <f t="shared" si="27"/>
        <v>-10</v>
      </c>
      <c r="AF12" s="2">
        <f t="shared" si="28"/>
        <v>69</v>
      </c>
      <c r="AG12" s="3">
        <f t="shared" si="29"/>
        <v>-9</v>
      </c>
      <c r="AH12" s="2">
        <f t="shared" si="30"/>
        <v>70</v>
      </c>
      <c r="AI12" s="3">
        <f t="shared" si="31"/>
        <v>-8</v>
      </c>
      <c r="AJ12" s="2">
        <f t="shared" si="32"/>
        <v>71</v>
      </c>
      <c r="AK12" s="3">
        <f t="shared" si="33"/>
        <v>-7</v>
      </c>
      <c r="AL12" s="2">
        <f t="shared" si="34"/>
        <v>72</v>
      </c>
      <c r="AM12" s="3">
        <f t="shared" si="35"/>
        <v>-6</v>
      </c>
      <c r="AN12" s="2">
        <f t="shared" si="36"/>
        <v>73</v>
      </c>
      <c r="AO12" s="3">
        <f t="shared" si="37"/>
        <v>-5</v>
      </c>
      <c r="AP12" s="2">
        <f t="shared" si="38"/>
        <v>74</v>
      </c>
      <c r="AQ12" s="3">
        <f t="shared" si="39"/>
        <v>-4</v>
      </c>
      <c r="AR12" s="2">
        <f t="shared" si="40"/>
        <v>75</v>
      </c>
      <c r="AS12" s="3">
        <f t="shared" si="41"/>
        <v>-3</v>
      </c>
      <c r="AT12" s="2">
        <f t="shared" si="42"/>
        <v>76</v>
      </c>
      <c r="AU12" s="3">
        <f t="shared" si="43"/>
        <v>-2</v>
      </c>
      <c r="AV12" s="2">
        <f t="shared" si="44"/>
        <v>77</v>
      </c>
      <c r="AW12" s="3">
        <f t="shared" si="45"/>
        <v>-1</v>
      </c>
      <c r="AX12" s="2">
        <f t="shared" si="46"/>
        <v>78</v>
      </c>
      <c r="AY12" s="3">
        <f t="shared" si="47"/>
        <v>0</v>
      </c>
      <c r="AZ12" s="2">
        <f t="shared" si="48"/>
        <v>79</v>
      </c>
      <c r="BA12" s="3">
        <f t="shared" si="49"/>
        <v>1</v>
      </c>
      <c r="BB12" s="2">
        <f t="shared" si="50"/>
        <v>80</v>
      </c>
      <c r="BC12" s="3">
        <f t="shared" si="51"/>
        <v>2</v>
      </c>
    </row>
    <row r="13" spans="1:55">
      <c r="A13" s="9">
        <v>1250</v>
      </c>
      <c r="B13" s="12">
        <v>77</v>
      </c>
      <c r="C13" s="14">
        <v>56</v>
      </c>
      <c r="D13" s="2">
        <f t="shared" si="0"/>
        <v>56</v>
      </c>
      <c r="E13" s="3">
        <f t="shared" si="1"/>
        <v>-21</v>
      </c>
      <c r="F13" s="2">
        <f t="shared" si="2"/>
        <v>57</v>
      </c>
      <c r="G13" s="3">
        <f t="shared" si="3"/>
        <v>-20</v>
      </c>
      <c r="H13" s="2">
        <f t="shared" si="4"/>
        <v>58</v>
      </c>
      <c r="I13" s="3">
        <f t="shared" si="5"/>
        <v>-19</v>
      </c>
      <c r="J13" s="2">
        <f t="shared" si="6"/>
        <v>59</v>
      </c>
      <c r="K13" s="3">
        <f t="shared" si="7"/>
        <v>-18</v>
      </c>
      <c r="L13" s="2">
        <f t="shared" si="8"/>
        <v>60</v>
      </c>
      <c r="M13" s="3">
        <f t="shared" si="9"/>
        <v>-17</v>
      </c>
      <c r="N13" s="2">
        <f t="shared" si="10"/>
        <v>61</v>
      </c>
      <c r="O13" s="3">
        <f t="shared" si="11"/>
        <v>-16</v>
      </c>
      <c r="P13" s="2">
        <f t="shared" si="12"/>
        <v>62</v>
      </c>
      <c r="Q13" s="3">
        <f t="shared" si="13"/>
        <v>-15</v>
      </c>
      <c r="R13" s="2">
        <f t="shared" si="14"/>
        <v>63</v>
      </c>
      <c r="S13" s="3">
        <f t="shared" si="15"/>
        <v>-14</v>
      </c>
      <c r="T13" s="2">
        <f t="shared" si="16"/>
        <v>64</v>
      </c>
      <c r="U13" s="3">
        <f t="shared" si="17"/>
        <v>-13</v>
      </c>
      <c r="V13" s="2">
        <f t="shared" si="18"/>
        <v>65</v>
      </c>
      <c r="W13" s="3">
        <f t="shared" si="19"/>
        <v>-12</v>
      </c>
      <c r="X13" s="2">
        <f t="shared" si="20"/>
        <v>66</v>
      </c>
      <c r="Y13" s="3">
        <f t="shared" si="21"/>
        <v>-11</v>
      </c>
      <c r="Z13" s="2">
        <f t="shared" si="22"/>
        <v>67</v>
      </c>
      <c r="AA13" s="3">
        <f t="shared" si="23"/>
        <v>-10</v>
      </c>
      <c r="AB13" s="2">
        <f t="shared" si="24"/>
        <v>68</v>
      </c>
      <c r="AC13" s="3">
        <f t="shared" si="25"/>
        <v>-9</v>
      </c>
      <c r="AD13" s="2">
        <f t="shared" si="26"/>
        <v>69</v>
      </c>
      <c r="AE13" s="3">
        <f t="shared" si="27"/>
        <v>-8</v>
      </c>
      <c r="AF13" s="2">
        <f t="shared" si="28"/>
        <v>70</v>
      </c>
      <c r="AG13" s="3">
        <f t="shared" si="29"/>
        <v>-7</v>
      </c>
      <c r="AH13" s="2">
        <f t="shared" si="30"/>
        <v>71</v>
      </c>
      <c r="AI13" s="3">
        <f t="shared" si="31"/>
        <v>-6</v>
      </c>
      <c r="AJ13" s="2">
        <f t="shared" si="32"/>
        <v>72</v>
      </c>
      <c r="AK13" s="3">
        <f t="shared" si="33"/>
        <v>-5</v>
      </c>
      <c r="AL13" s="2">
        <f t="shared" si="34"/>
        <v>73</v>
      </c>
      <c r="AM13" s="3">
        <f t="shared" si="35"/>
        <v>-4</v>
      </c>
      <c r="AN13" s="2">
        <f t="shared" si="36"/>
        <v>74</v>
      </c>
      <c r="AO13" s="3">
        <f t="shared" si="37"/>
        <v>-3</v>
      </c>
      <c r="AP13" s="2">
        <f t="shared" si="38"/>
        <v>75</v>
      </c>
      <c r="AQ13" s="3">
        <f t="shared" si="39"/>
        <v>-2</v>
      </c>
      <c r="AR13" s="2">
        <f t="shared" si="40"/>
        <v>76</v>
      </c>
      <c r="AS13" s="3">
        <f t="shared" si="41"/>
        <v>-1</v>
      </c>
      <c r="AT13" s="2">
        <f t="shared" si="42"/>
        <v>77</v>
      </c>
      <c r="AU13" s="3">
        <f t="shared" si="43"/>
        <v>0</v>
      </c>
      <c r="AV13" s="2">
        <f t="shared" si="44"/>
        <v>78</v>
      </c>
      <c r="AW13" s="3">
        <f t="shared" si="45"/>
        <v>1</v>
      </c>
      <c r="AX13" s="2">
        <f t="shared" si="46"/>
        <v>79</v>
      </c>
      <c r="AY13" s="3">
        <f t="shared" si="47"/>
        <v>2</v>
      </c>
      <c r="AZ13" s="2">
        <f t="shared" si="48"/>
        <v>80</v>
      </c>
      <c r="BA13" s="3">
        <f t="shared" si="49"/>
        <v>3</v>
      </c>
      <c r="BB13" s="2">
        <f t="shared" si="50"/>
        <v>81</v>
      </c>
      <c r="BC13" s="3">
        <f t="shared" si="51"/>
        <v>4</v>
      </c>
    </row>
    <row r="14" spans="1:55">
      <c r="A14" s="9">
        <v>1600</v>
      </c>
      <c r="B14" s="12">
        <v>80</v>
      </c>
      <c r="C14" s="14">
        <v>56</v>
      </c>
      <c r="D14" s="2">
        <f t="shared" si="0"/>
        <v>56</v>
      </c>
      <c r="E14" s="3">
        <f t="shared" si="1"/>
        <v>-24</v>
      </c>
      <c r="F14" s="2">
        <f t="shared" si="2"/>
        <v>57</v>
      </c>
      <c r="G14" s="3">
        <f t="shared" si="3"/>
        <v>-23</v>
      </c>
      <c r="H14" s="2">
        <f t="shared" si="4"/>
        <v>58</v>
      </c>
      <c r="I14" s="3">
        <f t="shared" si="5"/>
        <v>-22</v>
      </c>
      <c r="J14" s="2">
        <f t="shared" si="6"/>
        <v>59</v>
      </c>
      <c r="K14" s="3">
        <f t="shared" si="7"/>
        <v>-21</v>
      </c>
      <c r="L14" s="2">
        <f t="shared" si="8"/>
        <v>60</v>
      </c>
      <c r="M14" s="3">
        <f t="shared" si="9"/>
        <v>-20</v>
      </c>
      <c r="N14" s="2">
        <f t="shared" si="10"/>
        <v>61</v>
      </c>
      <c r="O14" s="3">
        <f t="shared" si="11"/>
        <v>-19</v>
      </c>
      <c r="P14" s="2">
        <f t="shared" si="12"/>
        <v>62</v>
      </c>
      <c r="Q14" s="3">
        <f t="shared" si="13"/>
        <v>-18</v>
      </c>
      <c r="R14" s="2">
        <f t="shared" si="14"/>
        <v>63</v>
      </c>
      <c r="S14" s="3">
        <f t="shared" si="15"/>
        <v>-17</v>
      </c>
      <c r="T14" s="2">
        <f t="shared" si="16"/>
        <v>64</v>
      </c>
      <c r="U14" s="3">
        <f t="shared" si="17"/>
        <v>-16</v>
      </c>
      <c r="V14" s="2">
        <f t="shared" si="18"/>
        <v>65</v>
      </c>
      <c r="W14" s="3">
        <f t="shared" si="19"/>
        <v>-15</v>
      </c>
      <c r="X14" s="2">
        <f t="shared" si="20"/>
        <v>66</v>
      </c>
      <c r="Y14" s="3">
        <f t="shared" si="21"/>
        <v>-14</v>
      </c>
      <c r="Z14" s="2">
        <f t="shared" si="22"/>
        <v>67</v>
      </c>
      <c r="AA14" s="3">
        <f t="shared" si="23"/>
        <v>-13</v>
      </c>
      <c r="AB14" s="2">
        <f t="shared" si="24"/>
        <v>68</v>
      </c>
      <c r="AC14" s="3">
        <f t="shared" si="25"/>
        <v>-12</v>
      </c>
      <c r="AD14" s="2">
        <f t="shared" si="26"/>
        <v>69</v>
      </c>
      <c r="AE14" s="3">
        <f t="shared" si="27"/>
        <v>-11</v>
      </c>
      <c r="AF14" s="2">
        <f t="shared" si="28"/>
        <v>70</v>
      </c>
      <c r="AG14" s="3">
        <f t="shared" si="29"/>
        <v>-10</v>
      </c>
      <c r="AH14" s="2">
        <f t="shared" si="30"/>
        <v>71</v>
      </c>
      <c r="AI14" s="3">
        <f t="shared" si="31"/>
        <v>-9</v>
      </c>
      <c r="AJ14" s="2">
        <f t="shared" si="32"/>
        <v>72</v>
      </c>
      <c r="AK14" s="3">
        <f t="shared" si="33"/>
        <v>-8</v>
      </c>
      <c r="AL14" s="2">
        <f t="shared" si="34"/>
        <v>73</v>
      </c>
      <c r="AM14" s="3">
        <f t="shared" si="35"/>
        <v>-7</v>
      </c>
      <c r="AN14" s="2">
        <f t="shared" si="36"/>
        <v>74</v>
      </c>
      <c r="AO14" s="3">
        <f t="shared" si="37"/>
        <v>-6</v>
      </c>
      <c r="AP14" s="2">
        <f t="shared" si="38"/>
        <v>75</v>
      </c>
      <c r="AQ14" s="3">
        <f t="shared" si="39"/>
        <v>-5</v>
      </c>
      <c r="AR14" s="2">
        <f t="shared" si="40"/>
        <v>76</v>
      </c>
      <c r="AS14" s="3">
        <f t="shared" si="41"/>
        <v>-4</v>
      </c>
      <c r="AT14" s="2">
        <f t="shared" si="42"/>
        <v>77</v>
      </c>
      <c r="AU14" s="3">
        <f t="shared" si="43"/>
        <v>-3</v>
      </c>
      <c r="AV14" s="2">
        <f t="shared" si="44"/>
        <v>78</v>
      </c>
      <c r="AW14" s="3">
        <f t="shared" si="45"/>
        <v>-2</v>
      </c>
      <c r="AX14" s="2">
        <f t="shared" si="46"/>
        <v>79</v>
      </c>
      <c r="AY14" s="3">
        <f t="shared" si="47"/>
        <v>-1</v>
      </c>
      <c r="AZ14" s="2">
        <f t="shared" si="48"/>
        <v>80</v>
      </c>
      <c r="BA14" s="3">
        <f t="shared" si="49"/>
        <v>0</v>
      </c>
      <c r="BB14" s="2">
        <f t="shared" si="50"/>
        <v>81</v>
      </c>
      <c r="BC14" s="3">
        <f t="shared" si="51"/>
        <v>1</v>
      </c>
    </row>
    <row r="15" spans="1:55">
      <c r="A15" s="9">
        <v>2000</v>
      </c>
      <c r="B15" s="12">
        <v>80</v>
      </c>
      <c r="C15" s="14">
        <v>56</v>
      </c>
      <c r="D15" s="2">
        <f t="shared" si="0"/>
        <v>56</v>
      </c>
      <c r="E15" s="3">
        <f t="shared" si="1"/>
        <v>-24</v>
      </c>
      <c r="F15" s="2">
        <f t="shared" si="2"/>
        <v>57</v>
      </c>
      <c r="G15" s="3">
        <f t="shared" si="3"/>
        <v>-23</v>
      </c>
      <c r="H15" s="2">
        <f t="shared" si="4"/>
        <v>58</v>
      </c>
      <c r="I15" s="3">
        <f t="shared" si="5"/>
        <v>-22</v>
      </c>
      <c r="J15" s="2">
        <f t="shared" si="6"/>
        <v>59</v>
      </c>
      <c r="K15" s="3">
        <f t="shared" si="7"/>
        <v>-21</v>
      </c>
      <c r="L15" s="2">
        <f t="shared" si="8"/>
        <v>60</v>
      </c>
      <c r="M15" s="3">
        <f t="shared" si="9"/>
        <v>-20</v>
      </c>
      <c r="N15" s="2">
        <f t="shared" si="10"/>
        <v>61</v>
      </c>
      <c r="O15" s="3">
        <f t="shared" si="11"/>
        <v>-19</v>
      </c>
      <c r="P15" s="2">
        <f t="shared" si="12"/>
        <v>62</v>
      </c>
      <c r="Q15" s="3">
        <f t="shared" si="13"/>
        <v>-18</v>
      </c>
      <c r="R15" s="2">
        <f t="shared" si="14"/>
        <v>63</v>
      </c>
      <c r="S15" s="3">
        <f t="shared" si="15"/>
        <v>-17</v>
      </c>
      <c r="T15" s="2">
        <f t="shared" si="16"/>
        <v>64</v>
      </c>
      <c r="U15" s="3">
        <f t="shared" si="17"/>
        <v>-16</v>
      </c>
      <c r="V15" s="2">
        <f t="shared" si="18"/>
        <v>65</v>
      </c>
      <c r="W15" s="3">
        <f t="shared" si="19"/>
        <v>-15</v>
      </c>
      <c r="X15" s="2">
        <f t="shared" si="20"/>
        <v>66</v>
      </c>
      <c r="Y15" s="3">
        <f t="shared" si="21"/>
        <v>-14</v>
      </c>
      <c r="Z15" s="2">
        <f t="shared" si="22"/>
        <v>67</v>
      </c>
      <c r="AA15" s="3">
        <f t="shared" si="23"/>
        <v>-13</v>
      </c>
      <c r="AB15" s="2">
        <f t="shared" si="24"/>
        <v>68</v>
      </c>
      <c r="AC15" s="3">
        <f t="shared" si="25"/>
        <v>-12</v>
      </c>
      <c r="AD15" s="2">
        <f t="shared" si="26"/>
        <v>69</v>
      </c>
      <c r="AE15" s="3">
        <f t="shared" si="27"/>
        <v>-11</v>
      </c>
      <c r="AF15" s="2">
        <f t="shared" si="28"/>
        <v>70</v>
      </c>
      <c r="AG15" s="3">
        <f t="shared" si="29"/>
        <v>-10</v>
      </c>
      <c r="AH15" s="2">
        <f t="shared" si="30"/>
        <v>71</v>
      </c>
      <c r="AI15" s="3">
        <f t="shared" si="31"/>
        <v>-9</v>
      </c>
      <c r="AJ15" s="2">
        <f t="shared" si="32"/>
        <v>72</v>
      </c>
      <c r="AK15" s="3">
        <f t="shared" si="33"/>
        <v>-8</v>
      </c>
      <c r="AL15" s="2">
        <f t="shared" si="34"/>
        <v>73</v>
      </c>
      <c r="AM15" s="3">
        <f t="shared" si="35"/>
        <v>-7</v>
      </c>
      <c r="AN15" s="2">
        <f t="shared" si="36"/>
        <v>74</v>
      </c>
      <c r="AO15" s="3">
        <f t="shared" si="37"/>
        <v>-6</v>
      </c>
      <c r="AP15" s="2">
        <f t="shared" si="38"/>
        <v>75</v>
      </c>
      <c r="AQ15" s="3">
        <f t="shared" si="39"/>
        <v>-5</v>
      </c>
      <c r="AR15" s="2">
        <f t="shared" si="40"/>
        <v>76</v>
      </c>
      <c r="AS15" s="3">
        <f t="shared" si="41"/>
        <v>-4</v>
      </c>
      <c r="AT15" s="2">
        <f t="shared" si="42"/>
        <v>77</v>
      </c>
      <c r="AU15" s="3">
        <f t="shared" si="43"/>
        <v>-3</v>
      </c>
      <c r="AV15" s="2">
        <f t="shared" si="44"/>
        <v>78</v>
      </c>
      <c r="AW15" s="3">
        <f t="shared" si="45"/>
        <v>-2</v>
      </c>
      <c r="AX15" s="2">
        <f t="shared" si="46"/>
        <v>79</v>
      </c>
      <c r="AY15" s="3">
        <f t="shared" si="47"/>
        <v>-1</v>
      </c>
      <c r="AZ15" s="2">
        <f t="shared" si="48"/>
        <v>80</v>
      </c>
      <c r="BA15" s="3">
        <f t="shared" si="49"/>
        <v>0</v>
      </c>
      <c r="BB15" s="2">
        <f t="shared" si="50"/>
        <v>81</v>
      </c>
      <c r="BC15" s="3">
        <f t="shared" si="51"/>
        <v>1</v>
      </c>
    </row>
    <row r="16" spans="1:55" ht="15.75" thickBot="1">
      <c r="A16" s="11">
        <v>2500</v>
      </c>
      <c r="B16" s="12">
        <v>90</v>
      </c>
      <c r="C16" s="15">
        <v>56</v>
      </c>
      <c r="D16" s="4">
        <f t="shared" si="0"/>
        <v>56</v>
      </c>
      <c r="E16" s="5">
        <f t="shared" si="1"/>
        <v>-34</v>
      </c>
      <c r="F16" s="4">
        <f t="shared" si="2"/>
        <v>57</v>
      </c>
      <c r="G16" s="5">
        <f t="shared" si="3"/>
        <v>-33</v>
      </c>
      <c r="H16" s="4">
        <f t="shared" si="4"/>
        <v>58</v>
      </c>
      <c r="I16" s="5">
        <f t="shared" si="5"/>
        <v>-32</v>
      </c>
      <c r="J16" s="4">
        <f t="shared" si="6"/>
        <v>59</v>
      </c>
      <c r="K16" s="5">
        <f t="shared" si="7"/>
        <v>-31</v>
      </c>
      <c r="L16" s="4">
        <f t="shared" si="8"/>
        <v>60</v>
      </c>
      <c r="M16" s="5">
        <f t="shared" si="9"/>
        <v>-30</v>
      </c>
      <c r="N16" s="4">
        <f t="shared" si="10"/>
        <v>61</v>
      </c>
      <c r="O16" s="5">
        <f t="shared" si="11"/>
        <v>-29</v>
      </c>
      <c r="P16" s="2">
        <f t="shared" si="12"/>
        <v>62</v>
      </c>
      <c r="Q16" s="3">
        <f t="shared" si="13"/>
        <v>-28</v>
      </c>
      <c r="R16" s="2">
        <f t="shared" si="14"/>
        <v>63</v>
      </c>
      <c r="S16" s="3">
        <f t="shared" si="15"/>
        <v>-27</v>
      </c>
      <c r="T16" s="2">
        <f t="shared" si="16"/>
        <v>64</v>
      </c>
      <c r="U16" s="3">
        <f t="shared" si="17"/>
        <v>-26</v>
      </c>
      <c r="V16" s="2">
        <f t="shared" ref="V16" si="52">I16+6</f>
        <v>-26</v>
      </c>
      <c r="W16" s="3">
        <f t="shared" si="19"/>
        <v>-116</v>
      </c>
      <c r="X16" s="2">
        <f t="shared" si="20"/>
        <v>66</v>
      </c>
      <c r="Y16" s="3">
        <f t="shared" si="21"/>
        <v>-24</v>
      </c>
      <c r="Z16" s="2">
        <f t="shared" si="22"/>
        <v>67</v>
      </c>
      <c r="AA16" s="3">
        <f t="shared" si="23"/>
        <v>-23</v>
      </c>
      <c r="AB16" s="2">
        <f t="shared" si="24"/>
        <v>68</v>
      </c>
      <c r="AC16" s="3">
        <f t="shared" si="25"/>
        <v>-22</v>
      </c>
      <c r="AD16" s="2">
        <f t="shared" si="26"/>
        <v>69</v>
      </c>
      <c r="AE16" s="3">
        <f t="shared" si="27"/>
        <v>-21</v>
      </c>
      <c r="AF16" s="2">
        <f t="shared" si="28"/>
        <v>70</v>
      </c>
      <c r="AG16" s="3">
        <f t="shared" si="29"/>
        <v>-20</v>
      </c>
      <c r="AH16" s="2">
        <f t="shared" si="30"/>
        <v>71</v>
      </c>
      <c r="AI16" s="3">
        <f t="shared" si="31"/>
        <v>-19</v>
      </c>
      <c r="AJ16" s="2">
        <f t="shared" si="32"/>
        <v>72</v>
      </c>
      <c r="AK16" s="3">
        <f t="shared" si="33"/>
        <v>-18</v>
      </c>
      <c r="AL16" s="2">
        <f t="shared" si="34"/>
        <v>73</v>
      </c>
      <c r="AM16" s="3">
        <f t="shared" si="35"/>
        <v>-17</v>
      </c>
      <c r="AN16" s="2">
        <f t="shared" si="36"/>
        <v>74</v>
      </c>
      <c r="AO16" s="3">
        <f t="shared" si="37"/>
        <v>-16</v>
      </c>
      <c r="AP16" s="2">
        <f t="shared" si="38"/>
        <v>75</v>
      </c>
      <c r="AQ16" s="3">
        <f t="shared" si="39"/>
        <v>-15</v>
      </c>
      <c r="AR16" s="2">
        <f t="shared" si="40"/>
        <v>76</v>
      </c>
      <c r="AS16" s="3">
        <f t="shared" si="41"/>
        <v>-14</v>
      </c>
      <c r="AT16" s="2">
        <f t="shared" si="42"/>
        <v>77</v>
      </c>
      <c r="AU16" s="3">
        <f t="shared" si="43"/>
        <v>-13</v>
      </c>
      <c r="AV16" s="2">
        <f t="shared" si="44"/>
        <v>78</v>
      </c>
      <c r="AW16" s="3">
        <f t="shared" si="45"/>
        <v>-12</v>
      </c>
      <c r="AX16" s="2">
        <f t="shared" si="46"/>
        <v>79</v>
      </c>
      <c r="AY16" s="3">
        <f t="shared" si="47"/>
        <v>-11</v>
      </c>
      <c r="AZ16" s="2">
        <f t="shared" si="48"/>
        <v>80</v>
      </c>
      <c r="BA16" s="3">
        <f t="shared" si="49"/>
        <v>-10</v>
      </c>
      <c r="BB16" s="2">
        <f t="shared" si="50"/>
        <v>81</v>
      </c>
      <c r="BC16" s="3">
        <f t="shared" si="51"/>
        <v>-9</v>
      </c>
    </row>
    <row r="17" spans="1:55" ht="15.75" thickBot="1">
      <c r="A17" s="1"/>
      <c r="B17" s="1"/>
      <c r="C17" s="1"/>
      <c r="D17" s="1"/>
      <c r="E17" s="18">
        <f>D17-P35+SUMIF(E2:E16,"&gt;0")</f>
        <v>12</v>
      </c>
      <c r="F17" s="1"/>
      <c r="G17" s="13">
        <f>F17-B17+SUMIF(G2:G16,"&gt;0")</f>
        <v>17</v>
      </c>
      <c r="H17" s="1"/>
      <c r="I17" s="13">
        <f>SUMIF(I2:I16,"&gt;0")</f>
        <v>24</v>
      </c>
      <c r="J17" s="1"/>
      <c r="K17" s="13">
        <f>SUMIF(K2:K16,"&gt;0")</f>
        <v>31</v>
      </c>
      <c r="L17" s="1"/>
      <c r="M17" s="13">
        <f>SUMIF(M2:M16,"&gt;0")</f>
        <v>39</v>
      </c>
      <c r="N17" s="1"/>
      <c r="O17" s="13">
        <f>SUMIF(O2:O16,"&gt;0")</f>
        <v>47</v>
      </c>
      <c r="P17" s="1"/>
      <c r="Q17" s="13">
        <f>P17-N17+SUMIF(Q2:Q16,"&gt;0")</f>
        <v>55</v>
      </c>
      <c r="R17" s="1"/>
      <c r="S17" s="13">
        <f>R17-P17+SUMIF(S2:S16,"&gt;0")</f>
        <v>63</v>
      </c>
      <c r="T17" s="1"/>
      <c r="U17" s="13">
        <f>T17-R17+SUMIF(U2:U16,"&gt;0")</f>
        <v>72</v>
      </c>
      <c r="V17" s="1"/>
      <c r="W17" s="13">
        <f>V17-T17+SUMIF(W2:W16,"&gt;0")</f>
        <v>81</v>
      </c>
      <c r="X17" s="1"/>
      <c r="Y17" s="13">
        <f>X17-V17+SUMIF(Y2:Y16,"&gt;0")</f>
        <v>90</v>
      </c>
      <c r="Z17" s="1"/>
      <c r="AA17" s="13">
        <f>Z17-X17+SUMIF(AA2:AA16,"&gt;0")</f>
        <v>99</v>
      </c>
      <c r="AB17" s="1"/>
      <c r="AC17" s="13">
        <f>AB17-Z17+SUMIF(AC2:AC16,"&gt;0")</f>
        <v>108</v>
      </c>
      <c r="AD17" s="1"/>
      <c r="AE17" s="13">
        <f>AD17-AB17+SUMIF(AE2:AE16,"&gt;0")</f>
        <v>117</v>
      </c>
      <c r="AF17" s="1"/>
      <c r="AG17" s="13">
        <f>AF17-AD17+SUMIF(AG2:AG16,"&gt;0")</f>
        <v>126</v>
      </c>
      <c r="AH17" s="1"/>
      <c r="AI17" s="13">
        <f>AH17-AF17+SUMIF(AI2:AI16,"&gt;0")</f>
        <v>135</v>
      </c>
      <c r="AJ17" s="1"/>
      <c r="AK17" s="13">
        <f>AJ17-AH17+SUMIF(AK2:AK16,"&gt;0")</f>
        <v>144</v>
      </c>
      <c r="AL17" s="1"/>
      <c r="AM17" s="13">
        <f>AL17-AJ17+SUMIF(AM2:AM16,"&gt;0")</f>
        <v>154</v>
      </c>
      <c r="AN17" s="1"/>
      <c r="AO17" s="13">
        <f>AN17-AL17+SUMIF(AO2:AO16,"&gt;0")</f>
        <v>164</v>
      </c>
      <c r="AP17" s="1"/>
      <c r="AQ17" s="13">
        <f>AP17-AN17+SUMIF(AQ2:AQ16,"&gt;0")</f>
        <v>174</v>
      </c>
      <c r="AR17" s="1"/>
      <c r="AS17" s="13">
        <f>AR17-AP17+SUMIF(AS2:AS16,"&gt;0")</f>
        <v>184</v>
      </c>
      <c r="AT17" s="1"/>
      <c r="AU17" s="13">
        <f>AT17-AR17+SUMIF(AU2:AU16,"&gt;0")</f>
        <v>194</v>
      </c>
      <c r="AV17" s="1"/>
      <c r="AW17" s="13">
        <f>AV17-AT17+SUMIF(AW2:AW16,"&gt;0")</f>
        <v>205</v>
      </c>
      <c r="AX17" s="1"/>
      <c r="AY17" s="13">
        <f>AX17-AV17+SUMIF(AY2:AY16,"&gt;0")</f>
        <v>216</v>
      </c>
      <c r="AZ17" s="1"/>
      <c r="BA17" s="13">
        <f>AZ17-AX17+SUMIF(BA2:BA16,"&gt;0")</f>
        <v>228</v>
      </c>
      <c r="BB17" s="1"/>
      <c r="BC17" s="13">
        <f>BB17-AZ17+SUMIF(BC2:BC16,"&gt;0")</f>
        <v>242</v>
      </c>
    </row>
    <row r="18" spans="1:55" ht="15.75" thickBot="1"/>
    <row r="19" spans="1:55" ht="15.75" thickBot="1">
      <c r="B19" s="6" t="s">
        <v>18</v>
      </c>
      <c r="C19" s="7" t="s">
        <v>7</v>
      </c>
      <c r="D19" s="6" t="s">
        <v>17</v>
      </c>
      <c r="E19" s="7" t="s">
        <v>7</v>
      </c>
      <c r="F19" s="6" t="s">
        <v>16</v>
      </c>
      <c r="G19" s="7" t="s">
        <v>7</v>
      </c>
      <c r="H19" s="6" t="s">
        <v>11</v>
      </c>
      <c r="I19" s="7" t="s">
        <v>7</v>
      </c>
      <c r="J19" s="6" t="s">
        <v>12</v>
      </c>
      <c r="K19" s="7" t="s">
        <v>7</v>
      </c>
      <c r="L19" s="6" t="s">
        <v>13</v>
      </c>
      <c r="M19" s="7" t="s">
        <v>7</v>
      </c>
      <c r="N19" s="6" t="s">
        <v>10</v>
      </c>
      <c r="O19" s="7" t="s">
        <v>7</v>
      </c>
      <c r="P19" s="6" t="s">
        <v>14</v>
      </c>
      <c r="Q19" s="7" t="s">
        <v>7</v>
      </c>
    </row>
    <row r="20" spans="1:55">
      <c r="B20" s="19">
        <f>C2-8</f>
        <v>25</v>
      </c>
      <c r="C20" s="20">
        <f>B20-B2</f>
        <v>-5</v>
      </c>
      <c r="D20" s="19">
        <f>C2-7</f>
        <v>26</v>
      </c>
      <c r="E20" s="20">
        <f>D20-B2</f>
        <v>-4</v>
      </c>
      <c r="F20" s="19">
        <f t="shared" ref="F20:F34" si="53">C2-6</f>
        <v>27</v>
      </c>
      <c r="G20" s="20">
        <f t="shared" ref="G20:G34" si="54">F20-B2</f>
        <v>-3</v>
      </c>
      <c r="H20" s="19">
        <f t="shared" ref="H20:H34" si="55">C2-5</f>
        <v>28</v>
      </c>
      <c r="I20" s="20">
        <f t="shared" ref="I20:I34" si="56">H20-B2</f>
        <v>-2</v>
      </c>
      <c r="J20" s="19">
        <f t="shared" ref="J20:J34" si="57">C2-4</f>
        <v>29</v>
      </c>
      <c r="K20" s="20">
        <f t="shared" ref="K20:K34" si="58">J20-B2</f>
        <v>-1</v>
      </c>
      <c r="L20" s="19">
        <f t="shared" ref="L20:L34" si="59">C2-3</f>
        <v>30</v>
      </c>
      <c r="M20" s="20">
        <f t="shared" ref="M20:M34" si="60">L20-B2</f>
        <v>0</v>
      </c>
      <c r="N20" s="19">
        <f t="shared" ref="N20:N34" si="61">C2-2</f>
        <v>31</v>
      </c>
      <c r="O20" s="20">
        <f t="shared" ref="O20:O34" si="62">N20-B2</f>
        <v>1</v>
      </c>
      <c r="P20" s="19">
        <f t="shared" ref="P20:P34" si="63">C2-1</f>
        <v>32</v>
      </c>
      <c r="Q20" s="20">
        <f t="shared" ref="Q20:Q34" si="64">P20-B2</f>
        <v>2</v>
      </c>
    </row>
    <row r="21" spans="1:55">
      <c r="B21" s="2">
        <f t="shared" ref="B21:B34" si="65">C3-8</f>
        <v>28</v>
      </c>
      <c r="C21" s="3">
        <f t="shared" ref="C21:C34" si="66">B21-B3</f>
        <v>-5</v>
      </c>
      <c r="D21" s="2">
        <f t="shared" ref="D21:D34" si="67">C3-7</f>
        <v>29</v>
      </c>
      <c r="E21" s="3">
        <f t="shared" ref="E21:E34" si="68">D21-B3</f>
        <v>-4</v>
      </c>
      <c r="F21" s="2">
        <f t="shared" si="53"/>
        <v>30</v>
      </c>
      <c r="G21" s="3">
        <f t="shared" si="54"/>
        <v>-3</v>
      </c>
      <c r="H21" s="2">
        <f t="shared" si="55"/>
        <v>31</v>
      </c>
      <c r="I21" s="3">
        <f t="shared" si="56"/>
        <v>-2</v>
      </c>
      <c r="J21" s="2">
        <f t="shared" si="57"/>
        <v>32</v>
      </c>
      <c r="K21" s="3">
        <f t="shared" si="58"/>
        <v>-1</v>
      </c>
      <c r="L21" s="2">
        <f t="shared" si="59"/>
        <v>33</v>
      </c>
      <c r="M21" s="3">
        <f t="shared" si="60"/>
        <v>0</v>
      </c>
      <c r="N21" s="2">
        <f t="shared" si="61"/>
        <v>34</v>
      </c>
      <c r="O21" s="3">
        <f t="shared" si="62"/>
        <v>1</v>
      </c>
      <c r="P21" s="2">
        <f t="shared" si="63"/>
        <v>35</v>
      </c>
      <c r="Q21" s="3">
        <f t="shared" si="64"/>
        <v>2</v>
      </c>
    </row>
    <row r="22" spans="1:55">
      <c r="B22" s="2">
        <f t="shared" si="65"/>
        <v>31</v>
      </c>
      <c r="C22" s="3">
        <f t="shared" si="66"/>
        <v>-5</v>
      </c>
      <c r="D22" s="2">
        <f t="shared" si="67"/>
        <v>32</v>
      </c>
      <c r="E22" s="3">
        <f t="shared" si="68"/>
        <v>-4</v>
      </c>
      <c r="F22" s="2">
        <f t="shared" si="53"/>
        <v>33</v>
      </c>
      <c r="G22" s="3">
        <f t="shared" si="54"/>
        <v>-3</v>
      </c>
      <c r="H22" s="2">
        <f t="shared" si="55"/>
        <v>34</v>
      </c>
      <c r="I22" s="3">
        <f t="shared" si="56"/>
        <v>-2</v>
      </c>
      <c r="J22" s="2">
        <f t="shared" si="57"/>
        <v>35</v>
      </c>
      <c r="K22" s="3">
        <f t="shared" si="58"/>
        <v>-1</v>
      </c>
      <c r="L22" s="2">
        <f t="shared" si="59"/>
        <v>36</v>
      </c>
      <c r="M22" s="3">
        <f t="shared" si="60"/>
        <v>0</v>
      </c>
      <c r="N22" s="2">
        <f t="shared" si="61"/>
        <v>37</v>
      </c>
      <c r="O22" s="3">
        <f t="shared" si="62"/>
        <v>1</v>
      </c>
      <c r="P22" s="2">
        <f t="shared" si="63"/>
        <v>38</v>
      </c>
      <c r="Q22" s="3">
        <f t="shared" si="64"/>
        <v>2</v>
      </c>
    </row>
    <row r="23" spans="1:55">
      <c r="B23" s="2">
        <f t="shared" si="65"/>
        <v>34</v>
      </c>
      <c r="C23" s="3">
        <f t="shared" si="66"/>
        <v>-6</v>
      </c>
      <c r="D23" s="2">
        <f t="shared" si="67"/>
        <v>35</v>
      </c>
      <c r="E23" s="3">
        <f t="shared" si="68"/>
        <v>-5</v>
      </c>
      <c r="F23" s="2">
        <f t="shared" si="53"/>
        <v>36</v>
      </c>
      <c r="G23" s="3">
        <f t="shared" si="54"/>
        <v>-4</v>
      </c>
      <c r="H23" s="2">
        <f t="shared" si="55"/>
        <v>37</v>
      </c>
      <c r="I23" s="3">
        <f t="shared" si="56"/>
        <v>-3</v>
      </c>
      <c r="J23" s="2">
        <f t="shared" si="57"/>
        <v>38</v>
      </c>
      <c r="K23" s="3">
        <f t="shared" si="58"/>
        <v>-2</v>
      </c>
      <c r="L23" s="2">
        <f t="shared" si="59"/>
        <v>39</v>
      </c>
      <c r="M23" s="3">
        <f t="shared" si="60"/>
        <v>-1</v>
      </c>
      <c r="N23" s="2">
        <f t="shared" si="61"/>
        <v>40</v>
      </c>
      <c r="O23" s="3">
        <f t="shared" si="62"/>
        <v>0</v>
      </c>
      <c r="P23" s="2">
        <f t="shared" si="63"/>
        <v>41</v>
      </c>
      <c r="Q23" s="3">
        <f t="shared" si="64"/>
        <v>1</v>
      </c>
    </row>
    <row r="24" spans="1:55">
      <c r="B24" s="2">
        <f t="shared" si="65"/>
        <v>37</v>
      </c>
      <c r="C24" s="3">
        <f t="shared" si="66"/>
        <v>-9</v>
      </c>
      <c r="D24" s="2">
        <f t="shared" si="67"/>
        <v>38</v>
      </c>
      <c r="E24" s="3">
        <f t="shared" si="68"/>
        <v>-8</v>
      </c>
      <c r="F24" s="2">
        <f t="shared" si="53"/>
        <v>39</v>
      </c>
      <c r="G24" s="3">
        <f t="shared" si="54"/>
        <v>-7</v>
      </c>
      <c r="H24" s="2">
        <f t="shared" si="55"/>
        <v>40</v>
      </c>
      <c r="I24" s="3">
        <f t="shared" si="56"/>
        <v>-6</v>
      </c>
      <c r="J24" s="2">
        <f t="shared" si="57"/>
        <v>41</v>
      </c>
      <c r="K24" s="3">
        <f t="shared" si="58"/>
        <v>-5</v>
      </c>
      <c r="L24" s="2">
        <f t="shared" si="59"/>
        <v>42</v>
      </c>
      <c r="M24" s="3">
        <f t="shared" si="60"/>
        <v>-4</v>
      </c>
      <c r="N24" s="2">
        <f t="shared" si="61"/>
        <v>43</v>
      </c>
      <c r="O24" s="3">
        <f t="shared" si="62"/>
        <v>-3</v>
      </c>
      <c r="P24" s="2">
        <f t="shared" si="63"/>
        <v>44</v>
      </c>
      <c r="Q24" s="3">
        <f t="shared" si="64"/>
        <v>-2</v>
      </c>
    </row>
    <row r="25" spans="1:55">
      <c r="B25" s="2">
        <f t="shared" si="65"/>
        <v>40</v>
      </c>
      <c r="C25" s="3">
        <f t="shared" si="66"/>
        <v>-9</v>
      </c>
      <c r="D25" s="2">
        <f t="shared" si="67"/>
        <v>41</v>
      </c>
      <c r="E25" s="3">
        <f t="shared" si="68"/>
        <v>-8</v>
      </c>
      <c r="F25" s="2">
        <f t="shared" si="53"/>
        <v>42</v>
      </c>
      <c r="G25" s="3">
        <f t="shared" si="54"/>
        <v>-7</v>
      </c>
      <c r="H25" s="2">
        <f t="shared" si="55"/>
        <v>43</v>
      </c>
      <c r="I25" s="3">
        <f t="shared" si="56"/>
        <v>-6</v>
      </c>
      <c r="J25" s="2">
        <f t="shared" si="57"/>
        <v>44</v>
      </c>
      <c r="K25" s="3">
        <f t="shared" si="58"/>
        <v>-5</v>
      </c>
      <c r="L25" s="2">
        <f t="shared" si="59"/>
        <v>45</v>
      </c>
      <c r="M25" s="3">
        <f t="shared" si="60"/>
        <v>-4</v>
      </c>
      <c r="N25" s="2">
        <f t="shared" si="61"/>
        <v>46</v>
      </c>
      <c r="O25" s="3">
        <f t="shared" si="62"/>
        <v>-3</v>
      </c>
      <c r="P25" s="2">
        <f t="shared" si="63"/>
        <v>47</v>
      </c>
      <c r="Q25" s="3">
        <f t="shared" si="64"/>
        <v>-2</v>
      </c>
    </row>
    <row r="26" spans="1:55">
      <c r="B26" s="2">
        <f t="shared" si="65"/>
        <v>43</v>
      </c>
      <c r="C26" s="3">
        <f t="shared" si="66"/>
        <v>-7</v>
      </c>
      <c r="D26" s="2">
        <f t="shared" si="67"/>
        <v>44</v>
      </c>
      <c r="E26" s="3">
        <f t="shared" si="68"/>
        <v>-6</v>
      </c>
      <c r="F26" s="2">
        <f t="shared" si="53"/>
        <v>45</v>
      </c>
      <c r="G26" s="3">
        <f t="shared" si="54"/>
        <v>-5</v>
      </c>
      <c r="H26" s="2">
        <f t="shared" si="55"/>
        <v>46</v>
      </c>
      <c r="I26" s="3">
        <f t="shared" si="56"/>
        <v>-4</v>
      </c>
      <c r="J26" s="2">
        <f t="shared" si="57"/>
        <v>47</v>
      </c>
      <c r="K26" s="3">
        <f t="shared" si="58"/>
        <v>-3</v>
      </c>
      <c r="L26" s="2">
        <f t="shared" si="59"/>
        <v>48</v>
      </c>
      <c r="M26" s="3">
        <f t="shared" si="60"/>
        <v>-2</v>
      </c>
      <c r="N26" s="2">
        <f t="shared" si="61"/>
        <v>49</v>
      </c>
      <c r="O26" s="3">
        <f t="shared" si="62"/>
        <v>-1</v>
      </c>
      <c r="P26" s="2">
        <f t="shared" si="63"/>
        <v>50</v>
      </c>
      <c r="Q26" s="3">
        <f t="shared" si="64"/>
        <v>0</v>
      </c>
    </row>
    <row r="27" spans="1:55">
      <c r="B27" s="16">
        <f t="shared" si="65"/>
        <v>44</v>
      </c>
      <c r="C27" s="3">
        <f t="shared" si="66"/>
        <v>-11</v>
      </c>
      <c r="D27" s="16">
        <f t="shared" si="67"/>
        <v>45</v>
      </c>
      <c r="E27" s="3">
        <f t="shared" si="68"/>
        <v>-10</v>
      </c>
      <c r="F27" s="16">
        <f t="shared" si="53"/>
        <v>46</v>
      </c>
      <c r="G27" s="3">
        <f t="shared" si="54"/>
        <v>-9</v>
      </c>
      <c r="H27" s="16">
        <f t="shared" si="55"/>
        <v>47</v>
      </c>
      <c r="I27" s="3">
        <f t="shared" si="56"/>
        <v>-8</v>
      </c>
      <c r="J27" s="16">
        <f t="shared" si="57"/>
        <v>48</v>
      </c>
      <c r="K27" s="3">
        <f t="shared" si="58"/>
        <v>-7</v>
      </c>
      <c r="L27" s="16">
        <f t="shared" si="59"/>
        <v>49</v>
      </c>
      <c r="M27" s="3">
        <f t="shared" si="60"/>
        <v>-6</v>
      </c>
      <c r="N27" s="16">
        <f t="shared" si="61"/>
        <v>50</v>
      </c>
      <c r="O27" s="3">
        <f t="shared" si="62"/>
        <v>-5</v>
      </c>
      <c r="P27" s="16">
        <f t="shared" si="63"/>
        <v>51</v>
      </c>
      <c r="Q27" s="3">
        <f t="shared" si="64"/>
        <v>-4</v>
      </c>
    </row>
    <row r="28" spans="1:55">
      <c r="B28" s="2">
        <f t="shared" si="65"/>
        <v>45</v>
      </c>
      <c r="C28" s="3">
        <f t="shared" si="66"/>
        <v>-15</v>
      </c>
      <c r="D28" s="2">
        <f t="shared" si="67"/>
        <v>46</v>
      </c>
      <c r="E28" s="3">
        <f t="shared" si="68"/>
        <v>-14</v>
      </c>
      <c r="F28" s="2">
        <f t="shared" si="53"/>
        <v>47</v>
      </c>
      <c r="G28" s="3">
        <f t="shared" si="54"/>
        <v>-13</v>
      </c>
      <c r="H28" s="2">
        <f t="shared" si="55"/>
        <v>48</v>
      </c>
      <c r="I28" s="3">
        <f t="shared" si="56"/>
        <v>-12</v>
      </c>
      <c r="J28" s="2">
        <f t="shared" si="57"/>
        <v>49</v>
      </c>
      <c r="K28" s="3">
        <f t="shared" si="58"/>
        <v>-11</v>
      </c>
      <c r="L28" s="2">
        <f t="shared" si="59"/>
        <v>50</v>
      </c>
      <c r="M28" s="3">
        <f t="shared" si="60"/>
        <v>-10</v>
      </c>
      <c r="N28" s="2">
        <f t="shared" si="61"/>
        <v>51</v>
      </c>
      <c r="O28" s="3">
        <f t="shared" si="62"/>
        <v>-9</v>
      </c>
      <c r="P28" s="2">
        <f t="shared" si="63"/>
        <v>52</v>
      </c>
      <c r="Q28" s="3">
        <f t="shared" si="64"/>
        <v>-8</v>
      </c>
    </row>
    <row r="29" spans="1:55">
      <c r="B29" s="2">
        <f t="shared" si="65"/>
        <v>46</v>
      </c>
      <c r="C29" s="3">
        <f t="shared" si="66"/>
        <v>-24</v>
      </c>
      <c r="D29" s="2">
        <f t="shared" si="67"/>
        <v>47</v>
      </c>
      <c r="E29" s="3">
        <f t="shared" si="68"/>
        <v>-23</v>
      </c>
      <c r="F29" s="2">
        <f t="shared" si="53"/>
        <v>48</v>
      </c>
      <c r="G29" s="3">
        <f t="shared" si="54"/>
        <v>-22</v>
      </c>
      <c r="H29" s="2">
        <f t="shared" si="55"/>
        <v>49</v>
      </c>
      <c r="I29" s="3">
        <f t="shared" si="56"/>
        <v>-21</v>
      </c>
      <c r="J29" s="2">
        <f t="shared" si="57"/>
        <v>50</v>
      </c>
      <c r="K29" s="3">
        <f t="shared" si="58"/>
        <v>-20</v>
      </c>
      <c r="L29" s="2">
        <f t="shared" si="59"/>
        <v>51</v>
      </c>
      <c r="M29" s="3">
        <f t="shared" si="60"/>
        <v>-19</v>
      </c>
      <c r="N29" s="2">
        <f t="shared" si="61"/>
        <v>52</v>
      </c>
      <c r="O29" s="3">
        <f t="shared" si="62"/>
        <v>-18</v>
      </c>
      <c r="P29" s="2">
        <f t="shared" si="63"/>
        <v>53</v>
      </c>
      <c r="Q29" s="3">
        <f t="shared" si="64"/>
        <v>-17</v>
      </c>
    </row>
    <row r="30" spans="1:55">
      <c r="B30" s="2">
        <f t="shared" si="65"/>
        <v>47</v>
      </c>
      <c r="C30" s="3">
        <f t="shared" si="66"/>
        <v>-31</v>
      </c>
      <c r="D30" s="2">
        <f t="shared" si="67"/>
        <v>48</v>
      </c>
      <c r="E30" s="3">
        <f t="shared" si="68"/>
        <v>-30</v>
      </c>
      <c r="F30" s="2">
        <f t="shared" si="53"/>
        <v>49</v>
      </c>
      <c r="G30" s="3">
        <f t="shared" si="54"/>
        <v>-29</v>
      </c>
      <c r="H30" s="2">
        <f t="shared" si="55"/>
        <v>50</v>
      </c>
      <c r="I30" s="3">
        <f t="shared" si="56"/>
        <v>-28</v>
      </c>
      <c r="J30" s="2">
        <f t="shared" si="57"/>
        <v>51</v>
      </c>
      <c r="K30" s="3">
        <f t="shared" si="58"/>
        <v>-27</v>
      </c>
      <c r="L30" s="2">
        <f t="shared" si="59"/>
        <v>52</v>
      </c>
      <c r="M30" s="3">
        <f t="shared" si="60"/>
        <v>-26</v>
      </c>
      <c r="N30" s="2">
        <f t="shared" si="61"/>
        <v>53</v>
      </c>
      <c r="O30" s="3">
        <f t="shared" si="62"/>
        <v>-25</v>
      </c>
      <c r="P30" s="2">
        <f t="shared" si="63"/>
        <v>54</v>
      </c>
      <c r="Q30" s="3">
        <f t="shared" si="64"/>
        <v>-24</v>
      </c>
    </row>
    <row r="31" spans="1:55">
      <c r="B31" s="2">
        <f t="shared" si="65"/>
        <v>48</v>
      </c>
      <c r="C31" s="3">
        <f t="shared" si="66"/>
        <v>-29</v>
      </c>
      <c r="D31" s="2">
        <f t="shared" si="67"/>
        <v>49</v>
      </c>
      <c r="E31" s="3">
        <f t="shared" si="68"/>
        <v>-28</v>
      </c>
      <c r="F31" s="2">
        <f t="shared" si="53"/>
        <v>50</v>
      </c>
      <c r="G31" s="3">
        <f t="shared" si="54"/>
        <v>-27</v>
      </c>
      <c r="H31" s="2">
        <f t="shared" si="55"/>
        <v>51</v>
      </c>
      <c r="I31" s="3">
        <f t="shared" si="56"/>
        <v>-26</v>
      </c>
      <c r="J31" s="2">
        <f t="shared" si="57"/>
        <v>52</v>
      </c>
      <c r="K31" s="3">
        <f t="shared" si="58"/>
        <v>-25</v>
      </c>
      <c r="L31" s="2">
        <f t="shared" si="59"/>
        <v>53</v>
      </c>
      <c r="M31" s="3">
        <f t="shared" si="60"/>
        <v>-24</v>
      </c>
      <c r="N31" s="2">
        <f t="shared" si="61"/>
        <v>54</v>
      </c>
      <c r="O31" s="3">
        <f t="shared" si="62"/>
        <v>-23</v>
      </c>
      <c r="P31" s="2">
        <f t="shared" si="63"/>
        <v>55</v>
      </c>
      <c r="Q31" s="3">
        <f t="shared" si="64"/>
        <v>-22</v>
      </c>
    </row>
    <row r="32" spans="1:55">
      <c r="B32" s="2">
        <f t="shared" si="65"/>
        <v>48</v>
      </c>
      <c r="C32" s="3">
        <f t="shared" si="66"/>
        <v>-32</v>
      </c>
      <c r="D32" s="2">
        <f t="shared" si="67"/>
        <v>49</v>
      </c>
      <c r="E32" s="3">
        <f t="shared" si="68"/>
        <v>-31</v>
      </c>
      <c r="F32" s="2">
        <f t="shared" si="53"/>
        <v>50</v>
      </c>
      <c r="G32" s="3">
        <f t="shared" si="54"/>
        <v>-30</v>
      </c>
      <c r="H32" s="2">
        <f t="shared" si="55"/>
        <v>51</v>
      </c>
      <c r="I32" s="3">
        <f t="shared" si="56"/>
        <v>-29</v>
      </c>
      <c r="J32" s="2">
        <f t="shared" si="57"/>
        <v>52</v>
      </c>
      <c r="K32" s="3">
        <f t="shared" si="58"/>
        <v>-28</v>
      </c>
      <c r="L32" s="2">
        <f t="shared" si="59"/>
        <v>53</v>
      </c>
      <c r="M32" s="3">
        <f t="shared" si="60"/>
        <v>-27</v>
      </c>
      <c r="N32" s="2">
        <f t="shared" si="61"/>
        <v>54</v>
      </c>
      <c r="O32" s="3">
        <f t="shared" si="62"/>
        <v>-26</v>
      </c>
      <c r="P32" s="2">
        <f t="shared" si="63"/>
        <v>55</v>
      </c>
      <c r="Q32" s="3">
        <f t="shared" si="64"/>
        <v>-25</v>
      </c>
    </row>
    <row r="33" spans="2:17">
      <c r="B33" s="2">
        <f t="shared" si="65"/>
        <v>48</v>
      </c>
      <c r="C33" s="3">
        <f t="shared" si="66"/>
        <v>-32</v>
      </c>
      <c r="D33" s="2">
        <f t="shared" si="67"/>
        <v>49</v>
      </c>
      <c r="E33" s="3">
        <f t="shared" si="68"/>
        <v>-31</v>
      </c>
      <c r="F33" s="2">
        <f t="shared" si="53"/>
        <v>50</v>
      </c>
      <c r="G33" s="3">
        <f t="shared" si="54"/>
        <v>-30</v>
      </c>
      <c r="H33" s="2">
        <f t="shared" si="55"/>
        <v>51</v>
      </c>
      <c r="I33" s="3">
        <f t="shared" si="56"/>
        <v>-29</v>
      </c>
      <c r="J33" s="2">
        <f t="shared" si="57"/>
        <v>52</v>
      </c>
      <c r="K33" s="3">
        <f t="shared" si="58"/>
        <v>-28</v>
      </c>
      <c r="L33" s="2">
        <f t="shared" si="59"/>
        <v>53</v>
      </c>
      <c r="M33" s="3">
        <f t="shared" si="60"/>
        <v>-27</v>
      </c>
      <c r="N33" s="2">
        <f t="shared" si="61"/>
        <v>54</v>
      </c>
      <c r="O33" s="3">
        <f t="shared" si="62"/>
        <v>-26</v>
      </c>
      <c r="P33" s="2">
        <f t="shared" si="63"/>
        <v>55</v>
      </c>
      <c r="Q33" s="3">
        <f t="shared" si="64"/>
        <v>-25</v>
      </c>
    </row>
    <row r="34" spans="2:17" ht="15.75" thickBot="1">
      <c r="B34" s="4">
        <f t="shared" si="65"/>
        <v>48</v>
      </c>
      <c r="C34" s="5">
        <f t="shared" si="66"/>
        <v>-42</v>
      </c>
      <c r="D34" s="4">
        <f t="shared" si="67"/>
        <v>49</v>
      </c>
      <c r="E34" s="5">
        <f t="shared" si="68"/>
        <v>-41</v>
      </c>
      <c r="F34" s="4">
        <f t="shared" si="53"/>
        <v>50</v>
      </c>
      <c r="G34" s="5">
        <f t="shared" si="54"/>
        <v>-40</v>
      </c>
      <c r="H34" s="4">
        <f t="shared" si="55"/>
        <v>51</v>
      </c>
      <c r="I34" s="5">
        <f t="shared" si="56"/>
        <v>-39</v>
      </c>
      <c r="J34" s="4">
        <f t="shared" si="57"/>
        <v>52</v>
      </c>
      <c r="K34" s="5">
        <f t="shared" si="58"/>
        <v>-38</v>
      </c>
      <c r="L34" s="4">
        <f t="shared" si="59"/>
        <v>53</v>
      </c>
      <c r="M34" s="5">
        <f t="shared" si="60"/>
        <v>-37</v>
      </c>
      <c r="N34" s="4">
        <f t="shared" si="61"/>
        <v>54</v>
      </c>
      <c r="O34" s="5">
        <f t="shared" si="62"/>
        <v>-36</v>
      </c>
      <c r="P34" s="4">
        <f t="shared" si="63"/>
        <v>55</v>
      </c>
      <c r="Q34" s="5">
        <f t="shared" si="64"/>
        <v>-35</v>
      </c>
    </row>
    <row r="35" spans="2:17" ht="15.75" thickBot="1">
      <c r="B35" s="1"/>
      <c r="C35" s="18">
        <f>B35-J17+SUMIF(C20:C34,"&gt;0")</f>
        <v>0</v>
      </c>
      <c r="D35" s="1"/>
      <c r="E35" s="18">
        <f>D35-L17+SUMIF(E20:E34,"&gt;0")</f>
        <v>0</v>
      </c>
      <c r="F35" s="1"/>
      <c r="G35" s="18">
        <f>F35-N17+SUMIF(G20:G34,"&gt;0")</f>
        <v>0</v>
      </c>
      <c r="H35" s="1"/>
      <c r="I35" s="18">
        <f>H35-P17+SUMIF(I20:I34,"&gt;0")</f>
        <v>0</v>
      </c>
      <c r="J35" s="1"/>
      <c r="K35" s="18">
        <f>SUMIF(K20:K34,"&gt;0")</f>
        <v>0</v>
      </c>
      <c r="L35" s="1"/>
      <c r="M35" s="18">
        <f>SUMIF(M20:M34,"&gt;0")</f>
        <v>0</v>
      </c>
      <c r="N35" s="1"/>
      <c r="O35" s="18">
        <f>SUMIF(O20:O34,"&gt;0")</f>
        <v>3</v>
      </c>
      <c r="P35" s="1"/>
      <c r="Q35" s="18">
        <f>SUMIF(Q20:Q34,"&gt;0")</f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Dalía</dc:creator>
  <cp:lastModifiedBy>Juan</cp:lastModifiedBy>
  <dcterms:created xsi:type="dcterms:W3CDTF">2021-06-23T18:04:07Z</dcterms:created>
  <dcterms:modified xsi:type="dcterms:W3CDTF">2022-05-02T21:05:05Z</dcterms:modified>
</cp:coreProperties>
</file>