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AA-VIKY\CONICET\PUBLICACIONES y PRESENTACIONES\2022\2-REV INTER-JBPS\Con Juli y Noe\"/>
    </mc:Choice>
  </mc:AlternateContent>
  <xr:revisionPtr revIDLastSave="0" documentId="13_ncr:1_{4672F3C0-57A4-4793-9E98-1A699E6E3F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17" i="1"/>
  <c r="G16" i="1" s="1"/>
  <c r="H16" i="1" s="1"/>
  <c r="F3" i="1"/>
  <c r="G6" i="1"/>
  <c r="H6" i="1" s="1"/>
  <c r="G2" i="1"/>
  <c r="H2" i="1" s="1"/>
  <c r="F4" i="1"/>
  <c r="F5" i="1"/>
  <c r="F7" i="1"/>
  <c r="F8" i="1"/>
  <c r="F9" i="1"/>
  <c r="F11" i="1"/>
  <c r="F12" i="1"/>
  <c r="F13" i="1"/>
  <c r="F14" i="1"/>
  <c r="G10" i="1" l="1"/>
  <c r="H10" i="1" s="1"/>
</calcChain>
</file>

<file path=xl/sharedStrings.xml><?xml version="1.0" encoding="utf-8"?>
<sst xmlns="http://schemas.openxmlformats.org/spreadsheetml/2006/main" count="34" uniqueCount="28">
  <si>
    <t>Layers</t>
  </si>
  <si>
    <t>Roughness</t>
  </si>
  <si>
    <t>Thickness [m]</t>
  </si>
  <si>
    <t>Density [Kg/m3]</t>
  </si>
  <si>
    <t>Specific Heat [J/Kg°C]</t>
  </si>
  <si>
    <t>Exterior Plaster</t>
  </si>
  <si>
    <t>Rough</t>
  </si>
  <si>
    <t>Interior Plaster</t>
  </si>
  <si>
    <t>Smooth</t>
  </si>
  <si>
    <t xml:space="preserve">Reinforced Concrete </t>
  </si>
  <si>
    <t>Cement Mortar</t>
  </si>
  <si>
    <t>Medium Rough</t>
  </si>
  <si>
    <t xml:space="preserve">WALLS </t>
  </si>
  <si>
    <t xml:space="preserve">Brick </t>
  </si>
  <si>
    <t xml:space="preserve">FLOOR </t>
  </si>
  <si>
    <t>ROOF</t>
  </si>
  <si>
    <t>Soil</t>
  </si>
  <si>
    <t xml:space="preserve">Ceramic Floor </t>
  </si>
  <si>
    <t xml:space="preserve">French Roof Tile </t>
  </si>
  <si>
    <t>Medium Smooth</t>
  </si>
  <si>
    <t xml:space="preserve">Glass Wool Insulation </t>
  </si>
  <si>
    <t>Wood (Tongue and groove)</t>
  </si>
  <si>
    <r>
      <t>Volumetric heat capacity [MJ/m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°C]</t>
    </r>
  </si>
  <si>
    <t>Hormigón</t>
  </si>
  <si>
    <t>EPS</t>
  </si>
  <si>
    <t>YESO</t>
  </si>
  <si>
    <t>Tabique</t>
  </si>
  <si>
    <t xml:space="preserve">CEV [J/C]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</si>
</sst>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164" fontId="4" fillId="0" borderId="0" xfId="0" applyNumberFormat="1" applyFont="1"/>
    <xf numFmtId="0" fontId="0" fillId="0" borderId="2" xfId="0" applyBorder="1"/>
    <xf numFmtId="164" fontId="4" fillId="0" borderId="3" xfId="0" applyNumberFormat="1" applyFont="1" applyBorder="1"/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20</xdr:row>
      <xdr:rowOff>152401</xdr:rowOff>
    </xdr:from>
    <xdr:to>
      <xdr:col>8</xdr:col>
      <xdr:colOff>38100</xdr:colOff>
      <xdr:row>57</xdr:row>
      <xdr:rowOff>171451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DC4D840-2770-CFD1-2654-434B7CF77C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04" r="-285" b="-2648"/>
        <a:stretch/>
      </xdr:blipFill>
      <xdr:spPr bwMode="auto">
        <a:xfrm>
          <a:off x="571500" y="4514851"/>
          <a:ext cx="7496175" cy="706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topLeftCell="A15" workbookViewId="0">
      <selection activeCell="H20" sqref="H20"/>
    </sheetView>
  </sheetViews>
  <sheetFormatPr baseColWidth="10" defaultRowHeight="15" x14ac:dyDescent="0.25"/>
  <cols>
    <col min="1" max="1" width="25.42578125" customWidth="1"/>
    <col min="2" max="2" width="16.5703125" customWidth="1"/>
    <col min="8" max="8" width="21.28515625" customWidth="1"/>
  </cols>
  <sheetData>
    <row r="1" spans="1:8" ht="4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14" t="s">
        <v>27</v>
      </c>
      <c r="H1" s="3" t="s">
        <v>22</v>
      </c>
    </row>
    <row r="2" spans="1:8" ht="16.5" thickBot="1" x14ac:dyDescent="0.3">
      <c r="A2" s="15" t="s">
        <v>12</v>
      </c>
      <c r="B2" s="16"/>
      <c r="C2" s="16"/>
      <c r="D2" s="16"/>
      <c r="E2" s="16"/>
      <c r="F2" s="12"/>
      <c r="G2" s="12">
        <f>SUM(F3:F5)</f>
        <v>395600</v>
      </c>
      <c r="H2" s="13">
        <f>G2/1000</f>
        <v>395.6</v>
      </c>
    </row>
    <row r="3" spans="1:8" x14ac:dyDescent="0.25">
      <c r="A3" s="4" t="s">
        <v>5</v>
      </c>
      <c r="B3" s="5" t="s">
        <v>6</v>
      </c>
      <c r="C3" s="5">
        <v>2.5000000000000001E-2</v>
      </c>
      <c r="D3" s="5">
        <v>1900</v>
      </c>
      <c r="E3" s="5">
        <v>1000</v>
      </c>
      <c r="F3">
        <f>C3*D3*E3</f>
        <v>47500</v>
      </c>
    </row>
    <row r="4" spans="1:8" x14ac:dyDescent="0.25">
      <c r="A4" s="6" t="s">
        <v>13</v>
      </c>
      <c r="B4" s="7" t="s">
        <v>6</v>
      </c>
      <c r="C4" s="7">
        <v>0.2</v>
      </c>
      <c r="D4" s="7">
        <v>1800</v>
      </c>
      <c r="E4" s="7">
        <v>835</v>
      </c>
      <c r="F4">
        <f>C4*D4*E4</f>
        <v>300600</v>
      </c>
    </row>
    <row r="5" spans="1:8" ht="15.75" thickBot="1" x14ac:dyDescent="0.3">
      <c r="A5" s="6" t="s">
        <v>7</v>
      </c>
      <c r="B5" s="5" t="s">
        <v>11</v>
      </c>
      <c r="C5" s="5">
        <v>2.5000000000000001E-2</v>
      </c>
      <c r="D5" s="5">
        <v>1900</v>
      </c>
      <c r="E5" s="5">
        <v>1000</v>
      </c>
      <c r="F5">
        <f>C5*D5*E5</f>
        <v>47500</v>
      </c>
    </row>
    <row r="6" spans="1:8" ht="16.5" thickBot="1" x14ac:dyDescent="0.3">
      <c r="A6" s="15" t="s">
        <v>14</v>
      </c>
      <c r="B6" s="16"/>
      <c r="C6" s="16"/>
      <c r="D6" s="16"/>
      <c r="E6" s="16"/>
      <c r="F6" s="12"/>
      <c r="G6" s="12">
        <f>SUM(F7:F9)</f>
        <v>1880280</v>
      </c>
      <c r="H6" s="13">
        <f>G6/1000</f>
        <v>1880.28</v>
      </c>
    </row>
    <row r="7" spans="1:8" x14ac:dyDescent="0.25">
      <c r="A7" s="6" t="s">
        <v>16</v>
      </c>
      <c r="B7" s="7" t="s">
        <v>6</v>
      </c>
      <c r="C7" s="8">
        <v>1</v>
      </c>
      <c r="D7" s="8">
        <v>2000</v>
      </c>
      <c r="E7" s="8">
        <v>840</v>
      </c>
      <c r="F7">
        <f>C7*D7*E7</f>
        <v>1680000</v>
      </c>
    </row>
    <row r="8" spans="1:8" ht="15.75" x14ac:dyDescent="0.25">
      <c r="A8" s="6" t="s">
        <v>10</v>
      </c>
      <c r="B8" s="8" t="s">
        <v>11</v>
      </c>
      <c r="C8" s="9">
        <v>0.1</v>
      </c>
      <c r="D8" s="9">
        <v>2400</v>
      </c>
      <c r="E8" s="9">
        <v>800</v>
      </c>
      <c r="F8">
        <f>C8*D8*E8</f>
        <v>192000</v>
      </c>
      <c r="H8" s="11"/>
    </row>
    <row r="9" spans="1:8" ht="16.5" thickBot="1" x14ac:dyDescent="0.3">
      <c r="A9" s="6" t="s">
        <v>17</v>
      </c>
      <c r="B9" s="9" t="s">
        <v>8</v>
      </c>
      <c r="C9" s="8">
        <v>5.0000000000000001E-3</v>
      </c>
      <c r="D9" s="8">
        <v>1800</v>
      </c>
      <c r="E9" s="8">
        <v>920</v>
      </c>
      <c r="F9">
        <f>C9*D9*E9</f>
        <v>8280</v>
      </c>
      <c r="H9" s="11"/>
    </row>
    <row r="10" spans="1:8" ht="16.5" thickBot="1" x14ac:dyDescent="0.3">
      <c r="A10" s="15" t="s">
        <v>15</v>
      </c>
      <c r="B10" s="16"/>
      <c r="C10" s="16"/>
      <c r="D10" s="16"/>
      <c r="E10" s="16"/>
      <c r="F10" s="12"/>
      <c r="G10" s="12">
        <f>SUM(F11:F14)</f>
        <v>102395</v>
      </c>
      <c r="H10" s="13">
        <f>G10/1000</f>
        <v>102.395</v>
      </c>
    </row>
    <row r="11" spans="1:8" ht="15.75" x14ac:dyDescent="0.25">
      <c r="A11" s="6" t="s">
        <v>18</v>
      </c>
      <c r="B11" s="7" t="s">
        <v>6</v>
      </c>
      <c r="C11" s="9">
        <v>5.0000000000000001E-3</v>
      </c>
      <c r="D11" s="9">
        <v>1800</v>
      </c>
      <c r="E11" s="9">
        <v>1000</v>
      </c>
      <c r="F11">
        <f>C11*D11*E11</f>
        <v>9000</v>
      </c>
      <c r="H11" s="11"/>
    </row>
    <row r="12" spans="1:8" ht="15.75" x14ac:dyDescent="0.25">
      <c r="A12" s="10" t="s">
        <v>20</v>
      </c>
      <c r="B12" s="5" t="s">
        <v>19</v>
      </c>
      <c r="C12" s="7">
        <v>0.05</v>
      </c>
      <c r="D12" s="7">
        <v>50</v>
      </c>
      <c r="E12" s="7">
        <v>830</v>
      </c>
      <c r="F12">
        <f>C12*D12*E12</f>
        <v>2075</v>
      </c>
      <c r="H12" s="11"/>
    </row>
    <row r="13" spans="1:8" ht="15.75" x14ac:dyDescent="0.25">
      <c r="A13" s="6" t="s">
        <v>9</v>
      </c>
      <c r="B13" s="9" t="s">
        <v>6</v>
      </c>
      <c r="C13" s="9">
        <v>0.12</v>
      </c>
      <c r="D13" s="9">
        <v>800</v>
      </c>
      <c r="E13" s="9">
        <v>920</v>
      </c>
      <c r="F13">
        <f>C13*D13*E13</f>
        <v>88320</v>
      </c>
      <c r="H13" s="11"/>
    </row>
    <row r="14" spans="1:8" ht="15.75" x14ac:dyDescent="0.25">
      <c r="A14" s="6" t="s">
        <v>21</v>
      </c>
      <c r="B14" s="8" t="s">
        <v>19</v>
      </c>
      <c r="C14" s="9">
        <v>1E-3</v>
      </c>
      <c r="D14" s="9">
        <v>1200</v>
      </c>
      <c r="E14" s="9">
        <v>2500</v>
      </c>
      <c r="F14">
        <f>C14*D14*E14</f>
        <v>3000</v>
      </c>
      <c r="H14" s="11"/>
    </row>
    <row r="15" spans="1:8" ht="15.75" thickBot="1" x14ac:dyDescent="0.3">
      <c r="A15" s="6"/>
      <c r="B15" s="8"/>
      <c r="C15" s="9"/>
      <c r="D15" s="9"/>
      <c r="E15" s="9"/>
    </row>
    <row r="16" spans="1:8" ht="16.5" thickBot="1" x14ac:dyDescent="0.3">
      <c r="A16" s="6" t="s">
        <v>26</v>
      </c>
      <c r="G16" s="12">
        <f>SUM(F17:F20)</f>
        <v>504230.36</v>
      </c>
      <c r="H16" s="13">
        <f>G16/1000</f>
        <v>504.23035999999996</v>
      </c>
    </row>
    <row r="17" spans="2:6" x14ac:dyDescent="0.25">
      <c r="B17" t="s">
        <v>23</v>
      </c>
      <c r="C17" s="9">
        <v>0.2</v>
      </c>
      <c r="D17" s="9">
        <v>2400</v>
      </c>
      <c r="E17" s="9">
        <v>1050</v>
      </c>
      <c r="F17">
        <f>C17*D17*E17</f>
        <v>504000</v>
      </c>
    </row>
    <row r="18" spans="2:6" x14ac:dyDescent="0.25">
      <c r="B18" t="s">
        <v>24</v>
      </c>
      <c r="C18" s="9">
        <v>0.05</v>
      </c>
      <c r="D18" s="9">
        <v>15</v>
      </c>
      <c r="E18" s="9">
        <v>305</v>
      </c>
      <c r="F18">
        <f>C18*D18*E18</f>
        <v>228.75</v>
      </c>
    </row>
    <row r="19" spans="2:6" x14ac:dyDescent="0.25">
      <c r="B19" t="s">
        <v>25</v>
      </c>
      <c r="C19" s="9">
        <v>0.01</v>
      </c>
      <c r="D19" s="9">
        <v>700</v>
      </c>
      <c r="E19" s="9">
        <v>0.23</v>
      </c>
      <c r="F19">
        <f>C19*D19*E19</f>
        <v>1.61</v>
      </c>
    </row>
    <row r="22" spans="2:6" x14ac:dyDescent="0.25">
      <c r="D22" s="9"/>
    </row>
    <row r="25" spans="2:6" x14ac:dyDescent="0.25">
      <c r="C25" s="9"/>
      <c r="D25" s="9"/>
      <c r="E25" s="9"/>
    </row>
  </sheetData>
  <mergeCells count="3">
    <mergeCell ref="A2:E2"/>
    <mergeCell ref="A6:E6"/>
    <mergeCell ref="A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María Victoria Mercado</cp:lastModifiedBy>
  <dcterms:created xsi:type="dcterms:W3CDTF">2022-04-19T14:21:11Z</dcterms:created>
  <dcterms:modified xsi:type="dcterms:W3CDTF">2022-06-16T15:43:51Z</dcterms:modified>
</cp:coreProperties>
</file>