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Dropbox\UNC(Oficial).-\Formularios UNC (catedra)\PRACTICOS\2017\Practico 1 Guarderia\"/>
    </mc:Choice>
  </mc:AlternateContent>
  <bookViews>
    <workbookView xWindow="601" yWindow="88" windowWidth="14125" windowHeight="8014"/>
  </bookViews>
  <sheets>
    <sheet name="Local 1" sheetId="12" r:id="rId1"/>
  </sheets>
  <calcPr calcId="162913"/>
</workbook>
</file>

<file path=xl/calcChain.xml><?xml version="1.0" encoding="utf-8"?>
<calcChain xmlns="http://schemas.openxmlformats.org/spreadsheetml/2006/main">
  <c r="G29" i="12" l="1"/>
  <c r="G30" i="12"/>
  <c r="G11" i="12"/>
  <c r="G15" i="12" l="1"/>
  <c r="G35" i="12"/>
  <c r="G46" i="12" s="1"/>
</calcChain>
</file>

<file path=xl/sharedStrings.xml><?xml version="1.0" encoding="utf-8"?>
<sst xmlns="http://schemas.openxmlformats.org/spreadsheetml/2006/main" count="53" uniqueCount="50">
  <si>
    <t>ESPACIO:</t>
  </si>
  <si>
    <t>DATOS GENERALES:</t>
  </si>
  <si>
    <t>LUXES</t>
  </si>
  <si>
    <t>M</t>
  </si>
  <si>
    <t>M2</t>
  </si>
  <si>
    <t>PISO :</t>
  </si>
  <si>
    <t>TECHO :</t>
  </si>
  <si>
    <t>PARED :</t>
  </si>
  <si>
    <r>
      <t>S</t>
    </r>
    <r>
      <rPr>
        <sz val="9"/>
        <rFont val="Arial"/>
        <family val="2"/>
      </rPr>
      <t xml:space="preserve"> = SUPERFICIE DEL LOCAL</t>
    </r>
  </si>
  <si>
    <r>
      <t>F.M</t>
    </r>
    <r>
      <rPr>
        <sz val="9"/>
        <rFont val="Arial"/>
        <family val="2"/>
      </rPr>
      <t>. = FACTOR DE MANTENIMIENTO</t>
    </r>
  </si>
  <si>
    <t>%</t>
  </si>
  <si>
    <r>
      <t>C.U</t>
    </r>
    <r>
      <rPr>
        <sz val="9"/>
        <rFont val="Arial"/>
        <family val="2"/>
      </rPr>
      <t>. = COEFICIENTE DE UTILIZACION</t>
    </r>
  </si>
  <si>
    <t>LUM. INICIALES</t>
  </si>
  <si>
    <t>luminarias</t>
  </si>
  <si>
    <t>Nombre de Local</t>
  </si>
  <si>
    <t>DETERMINACION DEL COEFICIENTE DE UTILIZACION  ( C . U . )</t>
  </si>
  <si>
    <t>No. DE LUMINARIAS = FLUJO REQUERIDO / LUMENES POR ARTEFACTO</t>
  </si>
  <si>
    <r>
      <t>Em</t>
    </r>
    <r>
      <rPr>
        <sz val="9"/>
        <rFont val="Arial"/>
        <family val="2"/>
      </rPr>
      <t xml:space="preserve"> = INTENSIDAD DE ILUMINACION</t>
    </r>
  </si>
  <si>
    <t>NIVEL DE ILUMINACION REQUERIDA  (iluminancia media Em)</t>
  </si>
  <si>
    <t>Modelo Artefacto</t>
  </si>
  <si>
    <t>No. DE LUMINARIAS       = F / LUMENES           =</t>
  </si>
  <si>
    <r>
      <t xml:space="preserve">SEGÚN TABLAS :    </t>
    </r>
    <r>
      <rPr>
        <b/>
        <sz val="12"/>
        <rFont val="Arial"/>
        <family val="2"/>
      </rPr>
      <t>C. U</t>
    </r>
    <r>
      <rPr>
        <sz val="12"/>
        <color theme="1"/>
        <rFont val="Arial"/>
        <family val="2"/>
      </rPr>
      <t>.</t>
    </r>
  </si>
  <si>
    <t>LUMENES de cada artefacto elegido =</t>
  </si>
  <si>
    <t>TIPO DE LUMINARIA/ARTEFACTO</t>
  </si>
  <si>
    <r>
      <rPr>
        <b/>
        <sz val="12"/>
        <color theme="1"/>
        <rFont val="Arial"/>
        <family val="2"/>
      </rPr>
      <t xml:space="preserve">K </t>
    </r>
    <r>
      <rPr>
        <sz val="12"/>
        <color theme="1"/>
        <rFont val="Arial"/>
        <family val="2"/>
      </rPr>
      <t>=  A x L /</t>
    </r>
    <r>
      <rPr>
        <b/>
        <sz val="12"/>
        <color theme="1"/>
        <rFont val="Arial"/>
        <family val="2"/>
      </rPr>
      <t xml:space="preserve"> h </t>
    </r>
    <r>
      <rPr>
        <sz val="12"/>
        <color theme="1"/>
        <rFont val="Arial"/>
        <family val="2"/>
      </rPr>
      <t>( A + L ) =</t>
    </r>
  </si>
  <si>
    <r>
      <t xml:space="preserve">.DETERMINACION DEL INDICE DEL LOCAL O CUARTO </t>
    </r>
    <r>
      <rPr>
        <sz val="14"/>
        <rFont val="Arial"/>
        <family val="2"/>
      </rPr>
      <t xml:space="preserve"> (K)</t>
    </r>
  </si>
  <si>
    <t>Definir estos valores de acuerdo a las terminaciones y colores de techo, muro y piso; con ello referirlos en la planilla para cobtener el coeficiente de utilizacion.</t>
  </si>
  <si>
    <r>
      <rPr>
        <sz val="14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= ANCHO </t>
    </r>
  </si>
  <si>
    <r>
      <rPr>
        <sz val="14"/>
        <color theme="1"/>
        <rFont val="Calibri"/>
        <family val="2"/>
        <scheme val="minor"/>
      </rPr>
      <t xml:space="preserve">L </t>
    </r>
    <r>
      <rPr>
        <sz val="11"/>
        <color theme="1"/>
        <rFont val="Calibri"/>
        <family val="2"/>
        <scheme val="minor"/>
      </rPr>
      <t>= LARGO</t>
    </r>
  </si>
  <si>
    <r>
      <rPr>
        <sz val="14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= SUPERFICIE DEL LOCAL</t>
    </r>
  </si>
  <si>
    <r>
      <rPr>
        <b/>
        <sz val="8"/>
        <rFont val="Arial"/>
        <family val="2"/>
      </rPr>
      <t xml:space="preserve">A.- </t>
    </r>
    <r>
      <rPr>
        <sz val="8"/>
        <rFont val="Arial"/>
        <family val="2"/>
      </rPr>
      <t>Definimos el modelo de luminaria que decidimos utilizar para verificar si cumple con los requisitos de flujos necesarios y tambien su diseñ.,</t>
    </r>
  </si>
  <si>
    <r>
      <rPr>
        <b/>
        <sz val="8"/>
        <rFont val="Arial"/>
        <family val="2"/>
      </rPr>
      <t>B.-</t>
    </r>
    <r>
      <rPr>
        <sz val="8"/>
        <rFont val="Arial"/>
        <family val="2"/>
      </rPr>
      <t xml:space="preserve"> Consideramos el coeficiente de utilizacion de las luminarias en donde interviene K (indice del local); las reflectancias de techo y muro, el tipo de fotometria del artefacto elegido.</t>
    </r>
  </si>
  <si>
    <t>CÁLCULO NUMERICO (Basico) DE LUMINARIAS REQUERIDO</t>
  </si>
  <si>
    <r>
      <rPr>
        <sz val="16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 = </t>
    </r>
    <r>
      <rPr>
        <sz val="12"/>
        <color theme="1"/>
        <rFont val="Agency FB"/>
        <family val="2"/>
      </rPr>
      <t>altura entre plano de trab y luminaria</t>
    </r>
  </si>
  <si>
    <r>
      <rPr>
        <sz val="16"/>
        <color theme="1"/>
        <rFont val="Calibri"/>
        <family val="2"/>
        <scheme val="minor"/>
      </rPr>
      <t>h´</t>
    </r>
    <r>
      <rPr>
        <sz val="12"/>
        <color theme="1"/>
        <rFont val="Agency FB"/>
        <family val="2"/>
      </rPr>
      <t xml:space="preserve">= altura del local </t>
    </r>
  </si>
  <si>
    <r>
      <rPr>
        <sz val="14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 = altura entre plano de trabajo y la luminaria</t>
    </r>
  </si>
  <si>
    <t>1a</t>
  </si>
  <si>
    <t>1b</t>
  </si>
  <si>
    <t>1c.</t>
  </si>
  <si>
    <r>
      <t>LUXES (</t>
    </r>
    <r>
      <rPr>
        <b/>
        <sz val="11"/>
        <color theme="1"/>
        <rFont val="Arial"/>
        <family val="2"/>
      </rPr>
      <t>1d</t>
    </r>
    <r>
      <rPr>
        <sz val="11"/>
        <color theme="1"/>
        <rFont val="Calibri"/>
        <family val="2"/>
        <scheme val="minor"/>
      </rPr>
      <t>)</t>
    </r>
  </si>
  <si>
    <t>1d.</t>
  </si>
  <si>
    <t>1b.</t>
  </si>
  <si>
    <t xml:space="preserve">CALCULO FLUJO TOTAL NECESARIO </t>
  </si>
  <si>
    <t xml:space="preserve">RESULTADO FLUJO TOTAL </t>
  </si>
  <si>
    <r>
      <t>F</t>
    </r>
    <r>
      <rPr>
        <sz val="12"/>
        <color theme="1"/>
        <rFont val="Calibri"/>
        <family val="2"/>
        <scheme val="minor"/>
      </rPr>
      <t xml:space="preserve">    =   Em x S / C.U. x F.M. =</t>
    </r>
  </si>
  <si>
    <t>A + B</t>
  </si>
  <si>
    <t>C</t>
  </si>
  <si>
    <t>AQUÍ PONER LA DESCRIPCION QUE TENGA LA LUMINARIA O LAMPARAS EN SU CATALOGO DE FABRICANTE</t>
  </si>
  <si>
    <t>AQUÍ COPIAR; PEGAR Y ESCALAR LA FOTO DE LA LAMPARA O LUMINARIA                  DE CATALOGO</t>
  </si>
  <si>
    <t>Alumno: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</si>
</sst>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4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  <scheme val="minor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2"/>
      <name val="Agency FB"/>
      <family val="2"/>
    </font>
    <font>
      <sz val="9.5"/>
      <color theme="1"/>
      <name val="Arial Narrow"/>
      <family val="2"/>
    </font>
    <font>
      <sz val="14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name val="Arial"/>
      <family val="2"/>
    </font>
    <font>
      <sz val="12"/>
      <color theme="1"/>
      <name val="Agency FB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1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11" xfId="0" applyFont="1" applyBorder="1"/>
    <xf numFmtId="0" fontId="0" fillId="0" borderId="11" xfId="0" applyBorder="1"/>
    <xf numFmtId="0" fontId="3" fillId="0" borderId="12" xfId="0" applyFont="1" applyBorder="1" applyAlignment="1">
      <alignment horizontal="center"/>
    </xf>
    <xf numFmtId="0" fontId="15" fillId="0" borderId="10" xfId="0" applyFont="1" applyBorder="1"/>
    <xf numFmtId="0" fontId="14" fillId="0" borderId="12" xfId="0" applyFont="1" applyBorder="1" applyAlignment="1">
      <alignment horizontal="center"/>
    </xf>
    <xf numFmtId="0" fontId="16" fillId="0" borderId="10" xfId="0" applyFont="1" applyBorder="1"/>
    <xf numFmtId="0" fontId="14" fillId="0" borderId="0" xfId="0" applyFont="1"/>
    <xf numFmtId="0" fontId="21" fillId="0" borderId="0" xfId="0" applyFont="1" applyAlignment="1">
      <alignment horizontal="right"/>
    </xf>
    <xf numFmtId="0" fontId="15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/>
    <xf numFmtId="0" fontId="8" fillId="0" borderId="15" xfId="0" applyFont="1" applyBorder="1" applyAlignment="1">
      <alignment horizontal="center"/>
    </xf>
    <xf numFmtId="0" fontId="9" fillId="0" borderId="0" xfId="0" applyFont="1" applyBorder="1"/>
    <xf numFmtId="0" fontId="8" fillId="0" borderId="13" xfId="0" applyFont="1" applyBorder="1"/>
    <xf numFmtId="0" fontId="1" fillId="0" borderId="0" xfId="0" applyFont="1" applyAlignment="1">
      <alignment horizontal="left"/>
    </xf>
    <xf numFmtId="0" fontId="8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3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Alignment="1"/>
    <xf numFmtId="0" fontId="10" fillId="0" borderId="0" xfId="0" applyFont="1" applyBorder="1" applyAlignment="1"/>
    <xf numFmtId="0" fontId="11" fillId="0" borderId="0" xfId="0" applyFont="1" applyAlignment="1"/>
    <xf numFmtId="0" fontId="0" fillId="0" borderId="0" xfId="0" applyNumberFormat="1" applyAlignment="1"/>
    <xf numFmtId="0" fontId="19" fillId="0" borderId="0" xfId="0" applyFont="1" applyAlignment="1"/>
    <xf numFmtId="0" fontId="20" fillId="0" borderId="0" xfId="0" applyFont="1" applyAlignment="1"/>
    <xf numFmtId="0" fontId="22" fillId="0" borderId="0" xfId="0" applyFont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1" fillId="0" borderId="0" xfId="0" applyFont="1" applyAlignment="1"/>
    <xf numFmtId="0" fontId="13" fillId="0" borderId="0" xfId="0" applyFont="1" applyAlignment="1"/>
    <xf numFmtId="0" fontId="28" fillId="0" borderId="13" xfId="0" applyFont="1" applyBorder="1" applyAlignment="1">
      <alignment horizontal="center"/>
    </xf>
    <xf numFmtId="0" fontId="16" fillId="0" borderId="13" xfId="0" applyFont="1" applyBorder="1"/>
    <xf numFmtId="0" fontId="17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235133</xdr:colOff>
      <xdr:row>44</xdr:row>
      <xdr:rowOff>15608</xdr:rowOff>
    </xdr:from>
    <xdr:to>
      <xdr:col>2</xdr:col>
      <xdr:colOff>95313</xdr:colOff>
      <xdr:row>46</xdr:row>
      <xdr:rowOff>138237</xdr:rowOff>
    </xdr:to>
    <xdr:pic>
      <xdr:nvPicPr>
        <xdr:cNvPr id="2" name="1 Imagen" descr="http://www.tuveras.com/luminotecnia/calculointerior.gi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284" t="70465" r="41092" b="3887"/>
        <a:stretch/>
      </xdr:blipFill>
      <xdr:spPr bwMode="auto">
        <a:xfrm>
          <a:off x="235133" y="8606784"/>
          <a:ext cx="885454" cy="496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134471</xdr:rowOff>
    </xdr:from>
    <xdr:to>
      <xdr:col>2</xdr:col>
      <xdr:colOff>15333</xdr:colOff>
      <xdr:row>31</xdr:row>
      <xdr:rowOff>56028</xdr:rowOff>
    </xdr:to>
    <xdr:pic>
      <xdr:nvPicPr>
        <xdr:cNvPr id="3" name="2 Imagen" descr="http://www.tuveras.com/luminotecnia/calculointerior.gi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313" t="33495" r="12780" b="40622"/>
        <a:stretch/>
      </xdr:blipFill>
      <xdr:spPr bwMode="auto">
        <a:xfrm>
          <a:off x="0" y="5487521"/>
          <a:ext cx="1049198" cy="593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showRuler="0" view="pageLayout" zoomScale="85" zoomScaleNormal="100" zoomScalePageLayoutView="85" workbookViewId="0">
      <selection activeCell="G10" sqref="G10"/>
    </sheetView>
  </sheetViews>
  <sheetFormatPr baseColWidth="10" defaultColWidth="11.33203125" defaultRowHeight="15.05" x14ac:dyDescent="0.3"/>
  <cols>
    <col min="1" max="1" width="3.44140625" customWidth="1"/>
    <col min="3" max="3" width="5" customWidth="1"/>
    <col min="5" max="6" width="15" customWidth="1"/>
  </cols>
  <sheetData>
    <row r="1" spans="1:8" x14ac:dyDescent="0.3">
      <c r="A1" s="9"/>
      <c r="B1" s="29" t="s">
        <v>49</v>
      </c>
      <c r="C1" s="29"/>
      <c r="D1" s="29"/>
      <c r="E1" s="29"/>
      <c r="F1" s="29"/>
      <c r="G1" s="29"/>
    </row>
    <row r="2" spans="1:8" x14ac:dyDescent="0.3">
      <c r="A2" s="9"/>
      <c r="B2" s="29" t="s">
        <v>32</v>
      </c>
      <c r="C2" s="29"/>
      <c r="D2" s="29"/>
      <c r="E2" s="29"/>
      <c r="F2" s="29"/>
      <c r="G2" s="29"/>
    </row>
    <row r="3" spans="1:8" x14ac:dyDescent="0.3">
      <c r="A3" s="9"/>
      <c r="B3" s="1" t="s">
        <v>0</v>
      </c>
      <c r="C3" s="1"/>
      <c r="D3" s="46" t="s">
        <v>14</v>
      </c>
      <c r="E3" s="46"/>
      <c r="F3" s="46"/>
      <c r="G3" s="46"/>
    </row>
    <row r="4" spans="1:8" x14ac:dyDescent="0.3">
      <c r="A4" s="9"/>
    </row>
    <row r="5" spans="1:8" ht="18.350000000000001" customHeight="1" x14ac:dyDescent="0.4">
      <c r="A5" s="9"/>
      <c r="B5" s="1" t="s">
        <v>1</v>
      </c>
      <c r="C5" s="1"/>
      <c r="E5" t="s">
        <v>34</v>
      </c>
      <c r="G5" s="58">
        <v>0</v>
      </c>
    </row>
    <row r="6" spans="1:8" ht="18.350000000000001" customHeight="1" x14ac:dyDescent="0.4">
      <c r="A6" s="9"/>
      <c r="E6" t="s">
        <v>33</v>
      </c>
      <c r="G6" s="58">
        <v>0</v>
      </c>
    </row>
    <row r="7" spans="1:8" ht="18.350000000000001" customHeight="1" x14ac:dyDescent="0.3">
      <c r="A7" s="9"/>
      <c r="B7" s="43" t="s">
        <v>18</v>
      </c>
      <c r="C7" s="43"/>
      <c r="D7" s="43"/>
      <c r="E7" s="43"/>
      <c r="F7" s="43"/>
      <c r="G7" s="59"/>
      <c r="H7" t="s">
        <v>39</v>
      </c>
    </row>
    <row r="8" spans="1:8" ht="18.2" x14ac:dyDescent="0.35">
      <c r="A8" s="9"/>
      <c r="D8" t="s">
        <v>27</v>
      </c>
      <c r="G8" s="57">
        <v>0</v>
      </c>
      <c r="H8" t="s">
        <v>3</v>
      </c>
    </row>
    <row r="9" spans="1:8" ht="18.2" x14ac:dyDescent="0.35">
      <c r="A9" s="9"/>
      <c r="D9" t="s">
        <v>28</v>
      </c>
      <c r="G9" s="57">
        <v>0</v>
      </c>
      <c r="H9" t="s">
        <v>3</v>
      </c>
    </row>
    <row r="10" spans="1:8" ht="18.2" x14ac:dyDescent="0.35">
      <c r="A10" s="9"/>
      <c r="D10" t="s">
        <v>35</v>
      </c>
      <c r="G10" s="57"/>
      <c r="H10" t="s">
        <v>3</v>
      </c>
    </row>
    <row r="11" spans="1:8" ht="18.2" x14ac:dyDescent="0.35">
      <c r="A11" s="9"/>
      <c r="D11" t="s">
        <v>29</v>
      </c>
      <c r="G11" s="57">
        <f>G8*G9</f>
        <v>0</v>
      </c>
      <c r="H11" t="s">
        <v>4</v>
      </c>
    </row>
    <row r="12" spans="1:8" ht="15.65" thickBot="1" x14ac:dyDescent="0.35">
      <c r="A12" s="9"/>
    </row>
    <row r="13" spans="1:8" ht="18.2" thickBot="1" x14ac:dyDescent="0.35">
      <c r="A13" s="10">
        <v>1</v>
      </c>
      <c r="B13" s="1" t="s">
        <v>25</v>
      </c>
      <c r="C13" s="1"/>
    </row>
    <row r="14" spans="1:8" ht="8.65" customHeight="1" x14ac:dyDescent="0.3">
      <c r="A14" s="9"/>
    </row>
    <row r="15" spans="1:8" ht="19.899999999999999" customHeight="1" x14ac:dyDescent="0.3">
      <c r="A15" s="9"/>
      <c r="D15" s="18" t="s">
        <v>24</v>
      </c>
      <c r="E15" s="13"/>
      <c r="F15" s="14"/>
      <c r="G15" s="15" t="e">
        <f>G8*G9/(G10*(G8+G9))</f>
        <v>#DIV/0!</v>
      </c>
    </row>
    <row r="16" spans="1:8" ht="8.65" customHeight="1" x14ac:dyDescent="0.3">
      <c r="A16" s="9"/>
    </row>
    <row r="17" spans="1:8" x14ac:dyDescent="0.3">
      <c r="A17" s="28" t="s">
        <v>36</v>
      </c>
      <c r="B17" s="1" t="s">
        <v>15</v>
      </c>
      <c r="C17" s="1"/>
    </row>
    <row r="18" spans="1:8" x14ac:dyDescent="0.3">
      <c r="A18" s="9"/>
      <c r="B18" s="51" t="s">
        <v>30</v>
      </c>
      <c r="C18" s="51"/>
      <c r="D18" s="52"/>
      <c r="E18" s="52"/>
      <c r="F18" s="52"/>
    </row>
    <row r="19" spans="1:8" x14ac:dyDescent="0.3">
      <c r="A19" s="9"/>
      <c r="B19" s="52"/>
      <c r="C19" s="52"/>
      <c r="D19" s="52"/>
      <c r="E19" s="52"/>
      <c r="F19" s="52"/>
    </row>
    <row r="20" spans="1:8" x14ac:dyDescent="0.3">
      <c r="A20" s="9"/>
      <c r="B20" s="51" t="s">
        <v>31</v>
      </c>
      <c r="C20" s="51"/>
      <c r="D20" s="52"/>
      <c r="E20" s="52"/>
      <c r="F20" s="52"/>
      <c r="G20" s="52"/>
    </row>
    <row r="21" spans="1:8" x14ac:dyDescent="0.3">
      <c r="A21" s="9"/>
      <c r="B21" s="52"/>
      <c r="C21" s="52"/>
      <c r="D21" s="52"/>
      <c r="E21" s="52"/>
      <c r="F21" s="52"/>
      <c r="G21" s="52"/>
    </row>
    <row r="22" spans="1:8" x14ac:dyDescent="0.3">
      <c r="A22" s="9"/>
      <c r="D22" s="1" t="s">
        <v>6</v>
      </c>
      <c r="E22" s="24"/>
      <c r="F22" s="53" t="s">
        <v>26</v>
      </c>
      <c r="G22" s="54"/>
      <c r="H22" s="43"/>
    </row>
    <row r="23" spans="1:8" x14ac:dyDescent="0.3">
      <c r="A23" s="9"/>
      <c r="D23" s="1" t="s">
        <v>7</v>
      </c>
      <c r="E23" s="24"/>
      <c r="F23" s="53"/>
      <c r="G23" s="54"/>
      <c r="H23" s="43"/>
    </row>
    <row r="24" spans="1:8" x14ac:dyDescent="0.3">
      <c r="A24" s="9"/>
      <c r="D24" s="1" t="s">
        <v>5</v>
      </c>
      <c r="E24" s="24">
        <v>10</v>
      </c>
      <c r="F24" s="53"/>
      <c r="G24" s="54"/>
      <c r="H24" s="43"/>
    </row>
    <row r="25" spans="1:8" x14ac:dyDescent="0.3">
      <c r="A25" s="9"/>
    </row>
    <row r="26" spans="1:8" ht="15.65" x14ac:dyDescent="0.3">
      <c r="A26" s="28" t="s">
        <v>37</v>
      </c>
      <c r="D26" s="18" t="s">
        <v>21</v>
      </c>
      <c r="E26" s="13"/>
      <c r="F26" s="17"/>
    </row>
    <row r="27" spans="1:8" ht="15.65" thickBot="1" x14ac:dyDescent="0.35">
      <c r="A27" s="9"/>
    </row>
    <row r="28" spans="1:8" ht="15.65" thickBot="1" x14ac:dyDescent="0.35">
      <c r="A28" s="30" t="s">
        <v>45</v>
      </c>
      <c r="B28" s="31"/>
      <c r="C28" s="56" t="s">
        <v>42</v>
      </c>
      <c r="D28" s="56"/>
      <c r="E28" s="56"/>
      <c r="F28" s="56"/>
      <c r="G28" s="56"/>
      <c r="H28" s="25"/>
    </row>
    <row r="29" spans="1:8" ht="17.100000000000001" customHeight="1" x14ac:dyDescent="0.3">
      <c r="A29" s="9"/>
      <c r="C29" s="26"/>
      <c r="D29" s="5" t="s">
        <v>8</v>
      </c>
      <c r="G29" s="2">
        <f>G11</f>
        <v>0</v>
      </c>
      <c r="H29" s="4" t="s">
        <v>4</v>
      </c>
    </row>
    <row r="30" spans="1:8" ht="17.100000000000001" customHeight="1" x14ac:dyDescent="0.3">
      <c r="A30" s="9"/>
      <c r="B30" s="1"/>
      <c r="C30" s="26" t="s">
        <v>40</v>
      </c>
      <c r="D30" s="5" t="s">
        <v>17</v>
      </c>
      <c r="G30" s="2" t="str">
        <f>REPT(G7,1)</f>
        <v/>
      </c>
      <c r="H30" s="4" t="s">
        <v>2</v>
      </c>
    </row>
    <row r="31" spans="1:8" ht="17.100000000000001" customHeight="1" x14ac:dyDescent="0.3">
      <c r="A31" s="9"/>
      <c r="C31" s="26" t="s">
        <v>38</v>
      </c>
      <c r="D31" s="5" t="s">
        <v>9</v>
      </c>
      <c r="G31" s="2">
        <v>0.8</v>
      </c>
      <c r="H31" s="4" t="s">
        <v>10</v>
      </c>
    </row>
    <row r="32" spans="1:8" ht="17.100000000000001" customHeight="1" x14ac:dyDescent="0.3">
      <c r="A32" s="9"/>
      <c r="C32" s="26" t="s">
        <v>41</v>
      </c>
      <c r="D32" s="5" t="s">
        <v>11</v>
      </c>
      <c r="G32" s="2"/>
    </row>
    <row r="33" spans="1:8" ht="17.100000000000001" customHeight="1" x14ac:dyDescent="0.3">
      <c r="A33" s="9"/>
      <c r="D33" s="5"/>
      <c r="G33" s="2"/>
    </row>
    <row r="34" spans="1:8" x14ac:dyDescent="0.3">
      <c r="A34" s="27"/>
      <c r="B34" s="55"/>
      <c r="C34" s="55"/>
      <c r="D34" s="43"/>
      <c r="E34" s="43"/>
      <c r="F34" s="43"/>
      <c r="G34" s="6"/>
    </row>
    <row r="35" spans="1:8" ht="15.65" x14ac:dyDescent="0.3">
      <c r="A35" s="11"/>
      <c r="B35" s="44" t="s">
        <v>43</v>
      </c>
      <c r="C35" s="44"/>
      <c r="D35" s="45"/>
      <c r="E35" s="16" t="s">
        <v>44</v>
      </c>
      <c r="F35" s="14"/>
      <c r="G35" s="15" t="e">
        <f>((G30*G29)/(G32*G31))</f>
        <v>#VALUE!</v>
      </c>
    </row>
    <row r="36" spans="1:8" ht="8.65" customHeight="1" x14ac:dyDescent="0.3">
      <c r="A36" s="49"/>
      <c r="B36" s="50"/>
      <c r="C36" s="50"/>
      <c r="D36" s="50"/>
      <c r="E36" s="21"/>
      <c r="F36" s="22"/>
      <c r="G36" s="23"/>
    </row>
    <row r="37" spans="1:8" ht="16.899999999999999" thickBot="1" x14ac:dyDescent="0.35">
      <c r="A37" s="47" t="s">
        <v>23</v>
      </c>
      <c r="B37" s="48"/>
      <c r="C37" s="48"/>
      <c r="D37" s="48"/>
      <c r="E37" s="19"/>
      <c r="F37" s="20" t="s">
        <v>22</v>
      </c>
      <c r="G37" s="3"/>
    </row>
    <row r="38" spans="1:8" x14ac:dyDescent="0.3">
      <c r="A38" s="9"/>
      <c r="B38" s="33" t="s">
        <v>47</v>
      </c>
      <c r="C38" s="34"/>
      <c r="D38" s="35"/>
      <c r="E38" s="35"/>
      <c r="F38" s="36"/>
      <c r="G38" s="33" t="s">
        <v>48</v>
      </c>
      <c r="H38" s="36"/>
    </row>
    <row r="39" spans="1:8" x14ac:dyDescent="0.3">
      <c r="A39" s="9"/>
      <c r="B39" s="37"/>
      <c r="C39" s="38"/>
      <c r="D39" s="38"/>
      <c r="E39" s="38"/>
      <c r="F39" s="39"/>
      <c r="G39" s="37"/>
      <c r="H39" s="39"/>
    </row>
    <row r="40" spans="1:8" x14ac:dyDescent="0.3">
      <c r="A40" s="9"/>
      <c r="B40" s="37"/>
      <c r="C40" s="38"/>
      <c r="D40" s="38"/>
      <c r="E40" s="38"/>
      <c r="F40" s="39"/>
      <c r="G40" s="37"/>
      <c r="H40" s="39"/>
    </row>
    <row r="41" spans="1:8" ht="15.65" thickBot="1" x14ac:dyDescent="0.35">
      <c r="A41" s="9"/>
      <c r="B41" s="40"/>
      <c r="C41" s="41"/>
      <c r="D41" s="41"/>
      <c r="E41" s="41"/>
      <c r="F41" s="42"/>
      <c r="G41" s="37"/>
      <c r="H41" s="39"/>
    </row>
    <row r="42" spans="1:8" x14ac:dyDescent="0.3">
      <c r="A42" s="9"/>
      <c r="B42" s="7"/>
      <c r="C42" s="7"/>
      <c r="D42" s="8"/>
      <c r="E42" s="7" t="s">
        <v>12</v>
      </c>
      <c r="F42" s="8"/>
      <c r="G42" s="37"/>
      <c r="H42" s="39"/>
    </row>
    <row r="43" spans="1:8" ht="16.3" thickBot="1" x14ac:dyDescent="0.35">
      <c r="A43" s="9"/>
      <c r="B43" s="1"/>
      <c r="C43" s="1"/>
      <c r="F43" s="12" t="s">
        <v>19</v>
      </c>
      <c r="G43" s="40"/>
      <c r="H43" s="42"/>
    </row>
    <row r="44" spans="1:8" ht="15.65" thickBot="1" x14ac:dyDescent="0.35">
      <c r="A44" s="10" t="s">
        <v>46</v>
      </c>
      <c r="B44" s="1" t="s">
        <v>16</v>
      </c>
      <c r="C44" s="1"/>
    </row>
    <row r="45" spans="1:8" x14ac:dyDescent="0.3">
      <c r="A45" s="9"/>
      <c r="B45" s="43"/>
      <c r="C45" s="25"/>
    </row>
    <row r="46" spans="1:8" x14ac:dyDescent="0.3">
      <c r="A46" s="9"/>
      <c r="B46" s="43"/>
      <c r="C46" s="25"/>
      <c r="D46" s="32" t="s">
        <v>20</v>
      </c>
      <c r="E46" s="32"/>
      <c r="F46" s="32"/>
      <c r="G46" s="3" t="e">
        <f>G35/G37</f>
        <v>#VALUE!</v>
      </c>
      <c r="H46" s="4" t="s">
        <v>13</v>
      </c>
    </row>
    <row r="47" spans="1:8" x14ac:dyDescent="0.3">
      <c r="A47" s="9"/>
      <c r="B47" s="43"/>
      <c r="C47" s="25"/>
    </row>
  </sheetData>
  <mergeCells count="17">
    <mergeCell ref="C28:G28"/>
    <mergeCell ref="B2:G2"/>
    <mergeCell ref="A28:B28"/>
    <mergeCell ref="D46:F46"/>
    <mergeCell ref="B38:F41"/>
    <mergeCell ref="B1:G1"/>
    <mergeCell ref="B7:F7"/>
    <mergeCell ref="B35:D35"/>
    <mergeCell ref="G38:H43"/>
    <mergeCell ref="D3:G3"/>
    <mergeCell ref="A37:D37"/>
    <mergeCell ref="A36:D36"/>
    <mergeCell ref="B45:B47"/>
    <mergeCell ref="B18:F19"/>
    <mergeCell ref="B20:G21"/>
    <mergeCell ref="F22:H24"/>
    <mergeCell ref="B34:F34"/>
  </mergeCells>
  <pageMargins left="1.1023622047244095" right="0.70866141732283472" top="0.94488188976377963" bottom="0.35433070866141736" header="0.31496062992125984" footer="0.31496062992125984"/>
  <pageSetup paperSize="9" orientation="portrait" r:id="rId1"/>
  <headerFooter>
    <oddHeader>&amp;L&amp;"Arial Black,Negrita"&amp;10 INSTALACIONES III&amp;"-,Negrita"&amp;11
 CALCULO DEL LUMEN&amp;C&amp;G&amp;R&amp;G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Local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JORGE</cp:lastModifiedBy>
  <dcterms:created xsi:type="dcterms:W3CDTF">2017-04-09T20:39:31Z</dcterms:created>
  <dcterms:modified xsi:type="dcterms:W3CDTF">2022-09-10T21:29:52Z</dcterms:modified>
</cp:coreProperties>
</file>