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Docencia-Leti\01-UNCUYO\01-GdC UNC Ingenieria\04-Ciclos Lectivos\2023\"/>
    </mc:Choice>
  </mc:AlternateContent>
  <xr:revisionPtr revIDLastSave="0" documentId="13_ncr:1_{35F48EFF-13AE-4208-BD13-6E391B42D0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act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E9" i="1"/>
  <c r="E10" i="1" s="1"/>
  <c r="F9" i="1"/>
  <c r="F10" i="1" s="1"/>
  <c r="G9" i="1"/>
  <c r="G10" i="1" s="1"/>
  <c r="H9" i="1"/>
  <c r="H10" i="1" s="1"/>
  <c r="I9" i="1"/>
  <c r="I10" i="1" s="1"/>
  <c r="C9" i="1"/>
  <c r="C10" i="1" s="1"/>
  <c r="F66" i="1"/>
  <c r="D4" i="1"/>
  <c r="E4" i="1" s="1"/>
  <c r="F4" i="1" s="1"/>
  <c r="G4" i="1" s="1"/>
  <c r="H4" i="1" s="1"/>
  <c r="I4" i="1" s="1"/>
  <c r="J4" i="1" s="1"/>
</calcChain>
</file>

<file path=xl/sharedStrings.xml><?xml version="1.0" encoding="utf-8"?>
<sst xmlns="http://schemas.openxmlformats.org/spreadsheetml/2006/main" count="63" uniqueCount="43">
  <si>
    <t>Ventas</t>
  </si>
  <si>
    <t>Costos por Fallos Internos</t>
  </si>
  <si>
    <t>Costos por Fallos Externos</t>
  </si>
  <si>
    <t>Costos de Prevención</t>
  </si>
  <si>
    <t>Costos de Evaluación</t>
  </si>
  <si>
    <t>Total Costos Calidad</t>
  </si>
  <si>
    <t>% Respecto de las Ventas</t>
  </si>
  <si>
    <t>Remuneraciones Inspectores de Calidad</t>
  </si>
  <si>
    <t>Monto</t>
  </si>
  <si>
    <t>Capacitación Administrativos: Clasificación Costos de la Calidad</t>
  </si>
  <si>
    <t>Calibracion Instrumentos de Control de Producto</t>
  </si>
  <si>
    <t>Horas Extra por Reprocesos por Parada de Planta</t>
  </si>
  <si>
    <t>Compra de Instrumentos de Control de Producto</t>
  </si>
  <si>
    <t>Reporte Interanual Costos de Calidad</t>
  </si>
  <si>
    <t>Capacitación Operarios</t>
  </si>
  <si>
    <t>Auditorías a Proveedores</t>
  </si>
  <si>
    <t>Auditoría Mantenimiento ISO 9001:2015</t>
  </si>
  <si>
    <t>Capacitación Inspectores Recepción Materia Prima e Insumos</t>
  </si>
  <si>
    <t>Costo de reparación de maquinarias (Mantenimiento Correctivo)</t>
  </si>
  <si>
    <t>Descarte de Producto en Proceso por Parada de Planta</t>
  </si>
  <si>
    <t>Ensayos/Análisis de Insumos</t>
  </si>
  <si>
    <t>TABLAS ACTIVIDAD PRACTICA COSTOS 2023</t>
  </si>
  <si>
    <t>Tipo de Actividad</t>
  </si>
  <si>
    <t>Adecuación Almacén</t>
  </si>
  <si>
    <t>Remuneraciones Analistas de Calidad / Auditores Internos</t>
  </si>
  <si>
    <t>Multas por entrega fuera de término</t>
  </si>
  <si>
    <t>Descarte MP deteriorada</t>
  </si>
  <si>
    <t>Horas Extra por Reprocesamiento Reclamo Cliente</t>
  </si>
  <si>
    <t>Costos Fijos Incurridos durante Parada de Planta por Reparación de Equipos no prevista</t>
  </si>
  <si>
    <t>Reproceso de Producto en Proceso por Parada de Planta</t>
  </si>
  <si>
    <t>Descarte de PN detectado en Inspección Final</t>
  </si>
  <si>
    <t>Descarte de PN detectado en Inspección de Proceso</t>
  </si>
  <si>
    <t>Reprocesamiento PNC detectado en Inspección Final</t>
  </si>
  <si>
    <t>Reprocesamiento PNC detectado en Proceso</t>
  </si>
  <si>
    <t>Inspección Producto Final y en Proceso (Insumos, Disponibilidad de Almacén, Tiempos de Espera para Liberación)</t>
  </si>
  <si>
    <t>Reprocesamiento PNC detectado por el Cliente</t>
  </si>
  <si>
    <t>Inspección de Recepción de Materia Prima e Insumos (Insumos, Disponibilidad de Almacén, Tiempos de Espera para Liberación)</t>
  </si>
  <si>
    <t>Descarte Insumos PNC detectado en Inspección Final</t>
  </si>
  <si>
    <t>Reprocesamiento PNC detectado en Cliente</t>
  </si>
  <si>
    <t>Horas Extra por Reprocesamiento PNC detectado en Proceso</t>
  </si>
  <si>
    <t>Descarte de PN por Parada de Planta</t>
  </si>
  <si>
    <t>Indicar qué procesos o tareas concretas podrían asociarse a cada una de las Actividades indicadas en la columna contigua</t>
  </si>
  <si>
    <t>Costos Totales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</si>
</sst>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vertical="center"/>
    </xf>
    <xf numFmtId="9" fontId="0" fillId="0" borderId="10" xfId="1" applyFont="1" applyBorder="1"/>
    <xf numFmtId="9" fontId="0" fillId="0" borderId="5" xfId="1" applyFont="1" applyBorder="1"/>
    <xf numFmtId="0" fontId="0" fillId="2" borderId="6" xfId="0" applyFill="1" applyBorder="1"/>
    <xf numFmtId="0" fontId="0" fillId="2" borderId="1" xfId="0" applyFill="1" applyBorder="1"/>
    <xf numFmtId="3" fontId="0" fillId="0" borderId="10" xfId="0" applyNumberFormat="1" applyBorder="1"/>
    <xf numFmtId="44" fontId="0" fillId="0" borderId="9" xfId="2" applyFont="1" applyBorder="1"/>
    <xf numFmtId="44" fontId="0" fillId="0" borderId="8" xfId="2" applyFont="1" applyBorder="1"/>
    <xf numFmtId="44" fontId="0" fillId="0" borderId="7" xfId="2" applyFont="1" applyBorder="1"/>
    <xf numFmtId="0" fontId="0" fillId="0" borderId="7" xfId="0" applyBorder="1" applyAlignment="1">
      <alignment horizontal="center" vertical="center"/>
    </xf>
    <xf numFmtId="0" fontId="3" fillId="0" borderId="0" xfId="0" applyFont="1"/>
    <xf numFmtId="44" fontId="0" fillId="0" borderId="0" xfId="0" applyNumberFormat="1"/>
    <xf numFmtId="44" fontId="0" fillId="0" borderId="10" xfId="2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Fill="1" applyBorder="1"/>
    <xf numFmtId="9" fontId="0" fillId="0" borderId="0" xfId="1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6"/>
  <sheetViews>
    <sheetView showGridLines="0" tabSelected="1" zoomScale="110" zoomScaleNormal="110" workbookViewId="0">
      <selection activeCell="H16" sqref="H16"/>
    </sheetView>
  </sheetViews>
  <sheetFormatPr baseColWidth="10" defaultRowHeight="14.4" x14ac:dyDescent="0.3"/>
  <cols>
    <col min="1" max="1" width="4.44140625" customWidth="1"/>
    <col min="2" max="2" width="26.44140625" customWidth="1"/>
    <col min="3" max="3" width="20.21875" customWidth="1"/>
    <col min="4" max="4" width="15.44140625" bestFit="1" customWidth="1"/>
    <col min="5" max="6" width="15.33203125" bestFit="1" customWidth="1"/>
    <col min="7" max="7" width="15.109375" customWidth="1"/>
    <col min="8" max="9" width="15.33203125" bestFit="1" customWidth="1"/>
    <col min="10" max="10" width="15.21875" customWidth="1"/>
  </cols>
  <sheetData>
    <row r="2" spans="2:10" ht="21" x14ac:dyDescent="0.4">
      <c r="B2" s="14" t="s">
        <v>21</v>
      </c>
    </row>
    <row r="3" spans="2:10" ht="21" customHeight="1" x14ac:dyDescent="0.3">
      <c r="B3" s="4" t="s">
        <v>13</v>
      </c>
    </row>
    <row r="4" spans="2:10" x14ac:dyDescent="0.3">
      <c r="B4" s="7"/>
      <c r="C4" s="8">
        <v>2016</v>
      </c>
      <c r="D4" s="8">
        <f>C4+1</f>
        <v>2017</v>
      </c>
      <c r="E4" s="8">
        <f t="shared" ref="E4:J4" si="0">D4+1</f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8">
        <f t="shared" si="0"/>
        <v>2022</v>
      </c>
      <c r="J4" s="8">
        <f t="shared" si="0"/>
        <v>2023</v>
      </c>
    </row>
    <row r="5" spans="2:10" x14ac:dyDescent="0.3">
      <c r="B5" s="2" t="s">
        <v>1</v>
      </c>
      <c r="C5" s="11">
        <v>4628099.7734400006</v>
      </c>
      <c r="D5" s="11">
        <v>4207363.4304</v>
      </c>
      <c r="E5" s="11">
        <v>3206136.1919999998</v>
      </c>
      <c r="F5" s="11">
        <v>2948814.08</v>
      </c>
      <c r="G5" s="11">
        <v>3145241.6</v>
      </c>
      <c r="H5" s="11">
        <v>2604032</v>
      </c>
      <c r="I5" s="11">
        <v>2266240</v>
      </c>
      <c r="J5" s="11"/>
    </row>
    <row r="6" spans="2:10" x14ac:dyDescent="0.3">
      <c r="B6" s="2" t="s">
        <v>2</v>
      </c>
      <c r="C6" s="11">
        <v>3816274.1760000009</v>
      </c>
      <c r="D6" s="11">
        <v>3544182.784</v>
      </c>
      <c r="E6" s="11">
        <v>2957063.68</v>
      </c>
      <c r="F6" s="11">
        <v>2430886.4</v>
      </c>
      <c r="G6" s="11">
        <v>1682624</v>
      </c>
      <c r="H6" s="11">
        <v>1047840</v>
      </c>
      <c r="I6" s="11">
        <v>776368</v>
      </c>
      <c r="J6" s="11"/>
    </row>
    <row r="7" spans="2:10" x14ac:dyDescent="0.3">
      <c r="B7" s="2" t="s">
        <v>3</v>
      </c>
      <c r="C7" s="11">
        <v>475891.19999999995</v>
      </c>
      <c r="D7" s="11">
        <v>571069.43999999994</v>
      </c>
      <c r="E7" s="11">
        <v>713836.79999999993</v>
      </c>
      <c r="F7" s="11">
        <v>713912.31999999995</v>
      </c>
      <c r="G7" s="11">
        <v>814186.01599999995</v>
      </c>
      <c r="H7" s="11">
        <v>846592.05824000004</v>
      </c>
      <c r="I7" s="11">
        <v>863228.88153599994</v>
      </c>
      <c r="J7" s="11"/>
    </row>
    <row r="8" spans="2:10" ht="14.4" customHeight="1" x14ac:dyDescent="0.3">
      <c r="B8" s="2" t="s">
        <v>4</v>
      </c>
      <c r="C8" s="9">
        <v>495720</v>
      </c>
      <c r="D8" s="9">
        <v>466560</v>
      </c>
      <c r="E8" s="9">
        <v>513216.00000000006</v>
      </c>
      <c r="F8" s="9">
        <v>739934.08</v>
      </c>
      <c r="G8" s="9">
        <v>1095920.8959999999</v>
      </c>
      <c r="H8" s="9">
        <v>1765512.9856</v>
      </c>
      <c r="I8" s="9">
        <v>1742064.28416</v>
      </c>
      <c r="J8" s="9"/>
    </row>
    <row r="9" spans="2:10" x14ac:dyDescent="0.3">
      <c r="B9" s="1" t="s">
        <v>5</v>
      </c>
      <c r="C9" s="10">
        <f>SUM(C5:C8)</f>
        <v>9415985.1494400017</v>
      </c>
      <c r="D9" s="10">
        <f t="shared" ref="D9:I9" si="1">SUM(D5:D8)</f>
        <v>8789175.6544000003</v>
      </c>
      <c r="E9" s="10">
        <f t="shared" si="1"/>
        <v>7390252.6719999993</v>
      </c>
      <c r="F9" s="10">
        <f t="shared" si="1"/>
        <v>6833546.8800000008</v>
      </c>
      <c r="G9" s="10">
        <f t="shared" si="1"/>
        <v>6737972.5119999992</v>
      </c>
      <c r="H9" s="10">
        <f t="shared" si="1"/>
        <v>6263977.0438400004</v>
      </c>
      <c r="I9" s="10">
        <f t="shared" si="1"/>
        <v>5647901.1656959997</v>
      </c>
      <c r="J9" s="10"/>
    </row>
    <row r="10" spans="2:10" x14ac:dyDescent="0.3">
      <c r="B10" s="3" t="s">
        <v>6</v>
      </c>
      <c r="C10" s="5">
        <f t="shared" ref="C10:I10" si="2">C9/C11</f>
        <v>0.10700761361553569</v>
      </c>
      <c r="D10" s="6">
        <f t="shared" si="2"/>
        <v>0.10300458998687419</v>
      </c>
      <c r="E10" s="5">
        <f t="shared" si="2"/>
        <v>8.5497333037168652E-2</v>
      </c>
      <c r="F10" s="6">
        <f t="shared" si="2"/>
        <v>7.9056841403820535E-2</v>
      </c>
      <c r="G10" s="5">
        <f t="shared" si="2"/>
        <v>7.9379341400889689E-2</v>
      </c>
      <c r="H10" s="6">
        <f t="shared" si="2"/>
        <v>7.379525093116189E-2</v>
      </c>
      <c r="I10" s="5">
        <f t="shared" si="2"/>
        <v>6.5005676191668818E-2</v>
      </c>
      <c r="J10" s="5"/>
    </row>
    <row r="11" spans="2:10" x14ac:dyDescent="0.3">
      <c r="B11" s="3" t="s">
        <v>0</v>
      </c>
      <c r="C11" s="16">
        <v>87993600</v>
      </c>
      <c r="D11" s="16">
        <v>85328000</v>
      </c>
      <c r="E11" s="16">
        <v>86438400</v>
      </c>
      <c r="F11" s="16">
        <v>86438400</v>
      </c>
      <c r="G11" s="16">
        <v>84883200</v>
      </c>
      <c r="H11" s="16">
        <v>84883200</v>
      </c>
      <c r="I11" s="16">
        <v>86883200</v>
      </c>
      <c r="J11" s="16">
        <v>89300000</v>
      </c>
    </row>
    <row r="12" spans="2:10" x14ac:dyDescent="0.3">
      <c r="B12" s="3" t="s">
        <v>42</v>
      </c>
      <c r="C12" s="16">
        <v>46636608</v>
      </c>
      <c r="D12" s="16">
        <v>43517280</v>
      </c>
      <c r="E12" s="16">
        <v>41490432</v>
      </c>
      <c r="F12" s="16">
        <v>40626048</v>
      </c>
      <c r="G12" s="16">
        <v>39895104</v>
      </c>
      <c r="H12" s="16">
        <v>39895104</v>
      </c>
      <c r="I12" s="16">
        <v>40835104</v>
      </c>
      <c r="J12" s="16">
        <v>40185000</v>
      </c>
    </row>
    <row r="13" spans="2:10" x14ac:dyDescent="0.3">
      <c r="B13" s="25"/>
      <c r="C13" s="26"/>
      <c r="D13" s="26"/>
      <c r="E13" s="26"/>
      <c r="F13" s="26"/>
      <c r="G13" s="26"/>
      <c r="H13" s="26"/>
      <c r="I13" s="26"/>
      <c r="J13" s="26"/>
    </row>
    <row r="14" spans="2:10" x14ac:dyDescent="0.3">
      <c r="C14" s="15"/>
      <c r="D14" s="15"/>
      <c r="E14" s="15"/>
      <c r="F14" s="15"/>
      <c r="G14" s="15"/>
      <c r="H14" s="15"/>
      <c r="I14" s="15"/>
      <c r="J14" s="15"/>
    </row>
    <row r="15" spans="2:10" ht="46.05" customHeight="1" x14ac:dyDescent="0.3">
      <c r="B15" s="17" t="s">
        <v>41</v>
      </c>
      <c r="C15" s="18"/>
      <c r="D15" s="23" t="s">
        <v>22</v>
      </c>
      <c r="E15" s="24"/>
      <c r="F15" s="13" t="s">
        <v>8</v>
      </c>
    </row>
    <row r="16" spans="2:10" ht="27" customHeight="1" x14ac:dyDescent="0.3">
      <c r="B16" s="27"/>
      <c r="C16" s="28"/>
      <c r="D16" s="19" t="s">
        <v>32</v>
      </c>
      <c r="E16" s="20"/>
      <c r="F16" s="12">
        <v>19600</v>
      </c>
    </row>
    <row r="17" spans="2:9" ht="27" customHeight="1" x14ac:dyDescent="0.3">
      <c r="B17" s="27"/>
      <c r="C17" s="28"/>
      <c r="D17" s="19" t="s">
        <v>33</v>
      </c>
      <c r="E17" s="20"/>
      <c r="F17" s="12">
        <v>37800</v>
      </c>
    </row>
    <row r="18" spans="2:9" ht="56.4" customHeight="1" x14ac:dyDescent="0.3">
      <c r="B18" s="27"/>
      <c r="C18" s="28"/>
      <c r="D18" s="19" t="s">
        <v>34</v>
      </c>
      <c r="E18" s="20"/>
      <c r="F18" s="12">
        <v>37800</v>
      </c>
    </row>
    <row r="19" spans="2:9" ht="24.45" customHeight="1" x14ac:dyDescent="0.3">
      <c r="B19" s="27"/>
      <c r="C19" s="28"/>
      <c r="D19" s="19" t="s">
        <v>23</v>
      </c>
      <c r="E19" s="20"/>
      <c r="F19" s="12">
        <v>177200</v>
      </c>
    </row>
    <row r="20" spans="2:9" ht="28.8" customHeight="1" x14ac:dyDescent="0.3">
      <c r="B20" s="27"/>
      <c r="C20" s="28"/>
      <c r="D20" s="19" t="s">
        <v>7</v>
      </c>
      <c r="E20" s="20"/>
      <c r="F20" s="12">
        <v>312000</v>
      </c>
    </row>
    <row r="21" spans="2:9" ht="27.6" customHeight="1" x14ac:dyDescent="0.3">
      <c r="B21" s="27"/>
      <c r="C21" s="28"/>
      <c r="D21" s="19" t="s">
        <v>24</v>
      </c>
      <c r="E21" s="20"/>
      <c r="F21" s="12">
        <v>120000</v>
      </c>
    </row>
    <row r="22" spans="2:9" ht="24.45" customHeight="1" x14ac:dyDescent="0.3">
      <c r="B22" s="27"/>
      <c r="C22" s="28"/>
      <c r="D22" s="21" t="s">
        <v>14</v>
      </c>
      <c r="E22" s="22"/>
      <c r="F22" s="12">
        <v>82000</v>
      </c>
    </row>
    <row r="23" spans="2:9" ht="29.4" customHeight="1" x14ac:dyDescent="0.3">
      <c r="B23" s="27"/>
      <c r="C23" s="28"/>
      <c r="D23" s="19" t="s">
        <v>35</v>
      </c>
      <c r="E23" s="20"/>
      <c r="F23" s="12">
        <v>69600</v>
      </c>
    </row>
    <row r="24" spans="2:9" ht="29.4" customHeight="1" x14ac:dyDescent="0.3">
      <c r="B24" s="27"/>
      <c r="C24" s="28"/>
      <c r="D24" s="19" t="s">
        <v>35</v>
      </c>
      <c r="E24" s="20"/>
      <c r="F24" s="12">
        <v>72240</v>
      </c>
    </row>
    <row r="25" spans="2:9" ht="29.4" customHeight="1" x14ac:dyDescent="0.3">
      <c r="B25" s="27"/>
      <c r="C25" s="28"/>
      <c r="D25" s="19" t="s">
        <v>35</v>
      </c>
      <c r="E25" s="20"/>
      <c r="F25" s="12">
        <v>89080</v>
      </c>
    </row>
    <row r="26" spans="2:9" ht="29.4" customHeight="1" x14ac:dyDescent="0.3">
      <c r="B26" s="27"/>
      <c r="C26" s="28"/>
      <c r="D26" s="19" t="s">
        <v>35</v>
      </c>
      <c r="E26" s="20"/>
      <c r="F26" s="12">
        <v>79380</v>
      </c>
    </row>
    <row r="27" spans="2:9" ht="29.4" customHeight="1" x14ac:dyDescent="0.3">
      <c r="B27" s="27"/>
      <c r="C27" s="28"/>
      <c r="D27" s="19" t="s">
        <v>35</v>
      </c>
      <c r="E27" s="20"/>
      <c r="F27" s="12">
        <v>69080</v>
      </c>
    </row>
    <row r="28" spans="2:9" ht="29.4" customHeight="1" x14ac:dyDescent="0.3">
      <c r="B28" s="27"/>
      <c r="C28" s="28"/>
      <c r="D28" s="19" t="s">
        <v>35</v>
      </c>
      <c r="E28" s="20"/>
      <c r="F28" s="12">
        <v>97380</v>
      </c>
    </row>
    <row r="29" spans="2:9" ht="24.45" customHeight="1" x14ac:dyDescent="0.3">
      <c r="B29" s="27"/>
      <c r="C29" s="28"/>
      <c r="D29" s="21" t="s">
        <v>20</v>
      </c>
      <c r="E29" s="22"/>
      <c r="F29" s="12">
        <v>87600</v>
      </c>
      <c r="I29" s="15"/>
    </row>
    <row r="30" spans="2:9" ht="24.45" customHeight="1" x14ac:dyDescent="0.3">
      <c r="B30" s="27"/>
      <c r="C30" s="28"/>
      <c r="D30" s="21" t="s">
        <v>15</v>
      </c>
      <c r="E30" s="22"/>
      <c r="F30" s="12">
        <v>113720</v>
      </c>
      <c r="H30" s="15"/>
    </row>
    <row r="31" spans="2:9" ht="28.8" customHeight="1" x14ac:dyDescent="0.3">
      <c r="B31" s="27"/>
      <c r="C31" s="28"/>
      <c r="D31" s="19" t="s">
        <v>25</v>
      </c>
      <c r="E31" s="20"/>
      <c r="F31" s="12">
        <v>72880</v>
      </c>
    </row>
    <row r="32" spans="2:9" ht="24.45" customHeight="1" x14ac:dyDescent="0.3">
      <c r="B32" s="27"/>
      <c r="C32" s="28"/>
      <c r="D32" s="19" t="s">
        <v>25</v>
      </c>
      <c r="E32" s="20"/>
      <c r="F32" s="12">
        <v>52520</v>
      </c>
    </row>
    <row r="33" spans="2:9" ht="28.8" customHeight="1" x14ac:dyDescent="0.3">
      <c r="B33" s="27"/>
      <c r="C33" s="28"/>
      <c r="D33" s="19" t="s">
        <v>25</v>
      </c>
      <c r="E33" s="20"/>
      <c r="F33" s="12">
        <v>82040</v>
      </c>
    </row>
    <row r="34" spans="2:9" ht="27.6" customHeight="1" x14ac:dyDescent="0.3">
      <c r="B34" s="27"/>
      <c r="C34" s="28"/>
      <c r="D34" s="19" t="s">
        <v>25</v>
      </c>
      <c r="E34" s="20"/>
      <c r="F34" s="12">
        <v>71560</v>
      </c>
    </row>
    <row r="35" spans="2:9" ht="25.8" customHeight="1" x14ac:dyDescent="0.3">
      <c r="B35" s="27"/>
      <c r="C35" s="28"/>
      <c r="D35" s="19" t="s">
        <v>16</v>
      </c>
      <c r="E35" s="20"/>
      <c r="F35" s="12">
        <v>69600</v>
      </c>
      <c r="H35" s="15"/>
    </row>
    <row r="36" spans="2:9" ht="58.8" customHeight="1" x14ac:dyDescent="0.3">
      <c r="B36" s="27"/>
      <c r="C36" s="28"/>
      <c r="D36" s="19" t="s">
        <v>36</v>
      </c>
      <c r="E36" s="20"/>
      <c r="F36" s="12">
        <v>111440</v>
      </c>
      <c r="I36" s="15"/>
    </row>
    <row r="37" spans="2:9" ht="53.4" customHeight="1" x14ac:dyDescent="0.3">
      <c r="B37" s="27"/>
      <c r="C37" s="28"/>
      <c r="D37" s="19" t="s">
        <v>36</v>
      </c>
      <c r="E37" s="20"/>
      <c r="F37" s="12">
        <v>91440</v>
      </c>
      <c r="I37" s="15"/>
    </row>
    <row r="38" spans="2:9" ht="53.4" customHeight="1" x14ac:dyDescent="0.3">
      <c r="B38" s="27"/>
      <c r="C38" s="28"/>
      <c r="D38" s="19" t="s">
        <v>36</v>
      </c>
      <c r="E38" s="20"/>
      <c r="F38" s="12">
        <v>181800</v>
      </c>
      <c r="I38" s="15"/>
    </row>
    <row r="39" spans="2:9" ht="53.4" customHeight="1" x14ac:dyDescent="0.3">
      <c r="B39" s="27"/>
      <c r="C39" s="28"/>
      <c r="D39" s="19" t="s">
        <v>34</v>
      </c>
      <c r="E39" s="20"/>
      <c r="F39" s="12">
        <v>101440</v>
      </c>
      <c r="I39" s="15"/>
    </row>
    <row r="40" spans="2:9" ht="53.4" customHeight="1" x14ac:dyDescent="0.3">
      <c r="B40" s="27"/>
      <c r="C40" s="28"/>
      <c r="D40" s="19" t="s">
        <v>34</v>
      </c>
      <c r="E40" s="20"/>
      <c r="F40" s="12">
        <v>281560</v>
      </c>
      <c r="I40" s="15"/>
    </row>
    <row r="41" spans="2:9" ht="53.4" customHeight="1" x14ac:dyDescent="0.3">
      <c r="B41" s="27"/>
      <c r="C41" s="28"/>
      <c r="D41" s="19" t="s">
        <v>34</v>
      </c>
      <c r="E41" s="20"/>
      <c r="F41" s="12">
        <v>121920</v>
      </c>
      <c r="I41" s="15"/>
    </row>
    <row r="42" spans="2:9" ht="53.4" customHeight="1" x14ac:dyDescent="0.3">
      <c r="B42" s="27"/>
      <c r="C42" s="28"/>
      <c r="D42" s="19" t="s">
        <v>34</v>
      </c>
      <c r="E42" s="20"/>
      <c r="F42" s="12">
        <v>92160</v>
      </c>
      <c r="I42" s="15"/>
    </row>
    <row r="43" spans="2:9" ht="53.4" customHeight="1" x14ac:dyDescent="0.3">
      <c r="B43" s="27"/>
      <c r="C43" s="28"/>
      <c r="D43" s="19" t="s">
        <v>34</v>
      </c>
      <c r="E43" s="20"/>
      <c r="F43" s="12">
        <v>173500</v>
      </c>
      <c r="H43" s="15"/>
    </row>
    <row r="44" spans="2:9" ht="39.6" customHeight="1" x14ac:dyDescent="0.3">
      <c r="B44" s="27"/>
      <c r="C44" s="28"/>
      <c r="D44" s="19" t="s">
        <v>17</v>
      </c>
      <c r="E44" s="20"/>
      <c r="F44" s="12">
        <v>55640</v>
      </c>
      <c r="H44" s="15"/>
    </row>
    <row r="45" spans="2:9" ht="26.4" customHeight="1" x14ac:dyDescent="0.3">
      <c r="B45" s="27"/>
      <c r="C45" s="28"/>
      <c r="D45" s="19" t="s">
        <v>9</v>
      </c>
      <c r="E45" s="20"/>
      <c r="F45" s="12">
        <v>11440</v>
      </c>
    </row>
    <row r="46" spans="2:9" ht="24.45" customHeight="1" x14ac:dyDescent="0.3">
      <c r="B46" s="27"/>
      <c r="C46" s="28"/>
      <c r="D46" s="19" t="s">
        <v>26</v>
      </c>
      <c r="E46" s="20"/>
      <c r="F46" s="12">
        <v>84320</v>
      </c>
    </row>
    <row r="47" spans="2:9" ht="28.8" customHeight="1" x14ac:dyDescent="0.3">
      <c r="B47" s="27"/>
      <c r="C47" s="28"/>
      <c r="D47" s="19" t="s">
        <v>37</v>
      </c>
      <c r="E47" s="20"/>
      <c r="F47" s="12">
        <v>85480</v>
      </c>
    </row>
    <row r="48" spans="2:9" ht="27.6" customHeight="1" x14ac:dyDescent="0.3">
      <c r="B48" s="27"/>
      <c r="C48" s="28"/>
      <c r="D48" s="19" t="s">
        <v>32</v>
      </c>
      <c r="E48" s="20"/>
      <c r="F48" s="12">
        <v>126300</v>
      </c>
    </row>
    <row r="49" spans="2:9" ht="24.45" customHeight="1" x14ac:dyDescent="0.3">
      <c r="B49" s="27"/>
      <c r="C49" s="28"/>
      <c r="D49" s="19" t="s">
        <v>32</v>
      </c>
      <c r="E49" s="20"/>
      <c r="F49" s="12">
        <v>200600</v>
      </c>
    </row>
    <row r="50" spans="2:9" ht="28.8" customHeight="1" x14ac:dyDescent="0.3">
      <c r="B50" s="27"/>
      <c r="C50" s="28"/>
      <c r="D50" s="19" t="s">
        <v>38</v>
      </c>
      <c r="E50" s="20"/>
      <c r="F50" s="12">
        <v>109400</v>
      </c>
    </row>
    <row r="51" spans="2:9" ht="27" customHeight="1" x14ac:dyDescent="0.3">
      <c r="B51" s="27"/>
      <c r="C51" s="28"/>
      <c r="D51" s="19" t="s">
        <v>38</v>
      </c>
      <c r="E51" s="20"/>
      <c r="F51" s="12">
        <v>154700</v>
      </c>
      <c r="H51" s="15"/>
      <c r="I51" s="15"/>
    </row>
    <row r="52" spans="2:9" ht="25.8" customHeight="1" x14ac:dyDescent="0.3">
      <c r="B52" s="27"/>
      <c r="C52" s="28"/>
      <c r="D52" s="23" t="s">
        <v>39</v>
      </c>
      <c r="E52" s="24"/>
      <c r="F52" s="12">
        <v>72720</v>
      </c>
    </row>
    <row r="53" spans="2:9" ht="28.2" customHeight="1" x14ac:dyDescent="0.3">
      <c r="B53" s="27"/>
      <c r="C53" s="28"/>
      <c r="D53" s="23" t="s">
        <v>39</v>
      </c>
      <c r="E53" s="24"/>
      <c r="F53" s="12">
        <v>78960</v>
      </c>
    </row>
    <row r="54" spans="2:9" ht="24.45" customHeight="1" x14ac:dyDescent="0.3">
      <c r="B54" s="27"/>
      <c r="C54" s="28"/>
      <c r="D54" s="23" t="s">
        <v>27</v>
      </c>
      <c r="E54" s="24"/>
      <c r="F54" s="12">
        <v>76680</v>
      </c>
    </row>
    <row r="55" spans="2:9" ht="24.45" customHeight="1" x14ac:dyDescent="0.3">
      <c r="B55" s="27"/>
      <c r="C55" s="28"/>
      <c r="D55" s="23" t="s">
        <v>27</v>
      </c>
      <c r="E55" s="24"/>
      <c r="F55" s="12">
        <v>53040</v>
      </c>
    </row>
    <row r="56" spans="2:9" ht="27.6" customHeight="1" x14ac:dyDescent="0.3">
      <c r="B56" s="27"/>
      <c r="C56" s="28"/>
      <c r="D56" s="19" t="s">
        <v>10</v>
      </c>
      <c r="E56" s="20"/>
      <c r="F56" s="12">
        <v>71760</v>
      </c>
    </row>
    <row r="57" spans="2:9" ht="45.6" customHeight="1" x14ac:dyDescent="0.3">
      <c r="B57" s="27"/>
      <c r="C57" s="28"/>
      <c r="D57" s="19" t="s">
        <v>28</v>
      </c>
      <c r="E57" s="20"/>
      <c r="F57" s="12">
        <v>128450</v>
      </c>
      <c r="I57" s="15"/>
    </row>
    <row r="58" spans="2:9" ht="42" customHeight="1" x14ac:dyDescent="0.3">
      <c r="B58" s="27"/>
      <c r="C58" s="28"/>
      <c r="D58" s="19" t="s">
        <v>18</v>
      </c>
      <c r="E58" s="20"/>
      <c r="F58" s="12">
        <v>159850</v>
      </c>
    </row>
    <row r="59" spans="2:9" ht="27.6" customHeight="1" x14ac:dyDescent="0.3">
      <c r="B59" s="27"/>
      <c r="C59" s="28"/>
      <c r="D59" s="19" t="s">
        <v>29</v>
      </c>
      <c r="E59" s="20"/>
      <c r="F59" s="12">
        <v>172040</v>
      </c>
    </row>
    <row r="60" spans="2:9" ht="27" customHeight="1" x14ac:dyDescent="0.3">
      <c r="B60" s="27"/>
      <c r="C60" s="28"/>
      <c r="D60" s="19" t="s">
        <v>11</v>
      </c>
      <c r="E60" s="20"/>
      <c r="F60" s="12">
        <v>353040</v>
      </c>
    </row>
    <row r="61" spans="2:9" ht="26.4" customHeight="1" x14ac:dyDescent="0.3">
      <c r="B61" s="27"/>
      <c r="C61" s="28"/>
      <c r="D61" s="19" t="s">
        <v>19</v>
      </c>
      <c r="E61" s="20"/>
      <c r="F61" s="12">
        <v>124930</v>
      </c>
    </row>
    <row r="62" spans="2:9" ht="27" customHeight="1" x14ac:dyDescent="0.3">
      <c r="B62" s="27"/>
      <c r="C62" s="28"/>
      <c r="D62" s="19" t="s">
        <v>12</v>
      </c>
      <c r="E62" s="20"/>
      <c r="F62" s="12">
        <v>87800</v>
      </c>
    </row>
    <row r="63" spans="2:9" ht="27" customHeight="1" x14ac:dyDescent="0.3">
      <c r="B63" s="27"/>
      <c r="C63" s="28"/>
      <c r="D63" s="19" t="s">
        <v>30</v>
      </c>
      <c r="E63" s="20"/>
      <c r="F63" s="12">
        <v>76680</v>
      </c>
    </row>
    <row r="64" spans="2:9" ht="27.6" customHeight="1" x14ac:dyDescent="0.3">
      <c r="B64" s="27"/>
      <c r="C64" s="28"/>
      <c r="D64" s="19" t="s">
        <v>31</v>
      </c>
      <c r="E64" s="20"/>
      <c r="F64" s="12">
        <v>50640</v>
      </c>
    </row>
    <row r="65" spans="2:6" ht="28.2" customHeight="1" x14ac:dyDescent="0.3">
      <c r="B65" s="27"/>
      <c r="C65" s="28"/>
      <c r="D65" s="19" t="s">
        <v>40</v>
      </c>
      <c r="E65" s="20"/>
      <c r="F65" s="12">
        <v>279080</v>
      </c>
    </row>
    <row r="66" spans="2:6" x14ac:dyDescent="0.3">
      <c r="F66" s="15">
        <f>SUM(F16:F65)</f>
        <v>5581890</v>
      </c>
    </row>
  </sheetData>
  <mergeCells count="102">
    <mergeCell ref="B62:C62"/>
    <mergeCell ref="B63:C63"/>
    <mergeCell ref="B64:C64"/>
    <mergeCell ref="B65:C65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D64:E64"/>
    <mergeCell ref="D65:E65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B15:C15"/>
    <mergeCell ref="D20:E20"/>
    <mergeCell ref="D21:E21"/>
    <mergeCell ref="D22:E22"/>
    <mergeCell ref="D23:E23"/>
    <mergeCell ref="D15:E15"/>
    <mergeCell ref="D16:E16"/>
    <mergeCell ref="D17:E17"/>
    <mergeCell ref="D18:E18"/>
    <mergeCell ref="D19:E19"/>
    <mergeCell ref="B16:C1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Practico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Leticia Simoncini</cp:lastModifiedBy>
  <cp:lastPrinted>2019-10-04T19:20:18Z</cp:lastPrinted>
  <dcterms:created xsi:type="dcterms:W3CDTF">2017-08-04T15:34:21Z</dcterms:created>
  <dcterms:modified xsi:type="dcterms:W3CDTF">2023-09-22T13:44:43Z</dcterms:modified>
</cp:coreProperties>
</file>