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uis/Desktop/FINANZAS 2014-2021/CLASE 26 ABRIL 2021/"/>
    </mc:Choice>
  </mc:AlternateContent>
  <xr:revisionPtr revIDLastSave="0" documentId="13_ncr:1_{AB89AD4B-5FCB-624C-9BDC-0CF97CF3ABCA}" xr6:coauthVersionLast="36" xr6:coauthVersionMax="36" xr10:uidLastSave="{00000000-0000-0000-0000-000000000000}"/>
  <bookViews>
    <workbookView xWindow="300" yWindow="900" windowWidth="27300" windowHeight="14500" xr2:uid="{00000000-000D-0000-FFFF-FFFF00000000}"/>
  </bookViews>
  <sheets>
    <sheet name="AN. 3 PROD DIF PRECIO" sheetId="4" r:id="rId1"/>
  </sheets>
  <definedNames>
    <definedName name="_xlnm.Print_Area" localSheetId="0">'AN. 3 PROD DIF PRECIO'!$A$1:$G$30</definedName>
  </definedNames>
  <calcPr calcId="181029"/>
</workbook>
</file>

<file path=xl/calcChain.xml><?xml version="1.0" encoding="utf-8"?>
<calcChain xmlns="http://schemas.openxmlformats.org/spreadsheetml/2006/main">
  <c r="G30" i="4" l="1"/>
  <c r="C30" i="4"/>
  <c r="D30" i="4"/>
  <c r="E30" i="4"/>
  <c r="F30" i="4"/>
  <c r="H29" i="4"/>
  <c r="C29" i="4"/>
  <c r="D29" i="4"/>
  <c r="E29" i="4"/>
  <c r="F29" i="4"/>
  <c r="G29" i="4"/>
  <c r="G27" i="4"/>
  <c r="C27" i="4"/>
  <c r="D27" i="4"/>
  <c r="E27" i="4"/>
  <c r="F27" i="4"/>
  <c r="F26" i="4"/>
  <c r="E26" i="4"/>
  <c r="D26" i="4"/>
  <c r="C26" i="4"/>
  <c r="C25" i="4"/>
  <c r="F12" i="4"/>
  <c r="E12" i="4"/>
  <c r="D12" i="4"/>
  <c r="C12" i="4"/>
  <c r="G8" i="4"/>
  <c r="G7" i="4"/>
  <c r="E25" i="4" l="1"/>
  <c r="F25" i="4"/>
  <c r="D25" i="4"/>
  <c r="G26" i="4" l="1"/>
</calcChain>
</file>

<file path=xl/sharedStrings.xml><?xml version="1.0" encoding="utf-8"?>
<sst xmlns="http://schemas.openxmlformats.org/spreadsheetml/2006/main" count="19" uniqueCount="19">
  <si>
    <t>PROD. A</t>
  </si>
  <si>
    <t>PROD. B</t>
  </si>
  <si>
    <t>Ventas Presup.</t>
  </si>
  <si>
    <t>Precio de Venta</t>
  </si>
  <si>
    <t>Costos Fijos Asignados</t>
  </si>
  <si>
    <t>Razón de contribución</t>
  </si>
  <si>
    <t>Costos Fijos Totales</t>
  </si>
  <si>
    <t>TOTALES</t>
  </si>
  <si>
    <t>PROD. C</t>
  </si>
  <si>
    <t>PROD D</t>
  </si>
  <si>
    <t>Costos Variables $/U</t>
  </si>
  <si>
    <t>Qi / Qt</t>
  </si>
  <si>
    <t>Cantidades de Nivelación (Qn)</t>
  </si>
  <si>
    <t>Ventas de Nivelación ($n)</t>
  </si>
  <si>
    <t>ANALISIS DE NIVELACION Poliproductora  CON PRECIOS DIFERENTES</t>
  </si>
  <si>
    <t>RESOLUCION</t>
  </si>
  <si>
    <t>Contribución Marginal individual  ($/u) cmi</t>
  </si>
  <si>
    <t>Contribución Marginal Promedio Ponderado en Cantidad</t>
  </si>
  <si>
    <t>cmpp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</si>
</sst>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&quot;$&quot;#,##0_);\(&quot;$&quot;#,##0\)"/>
    <numFmt numFmtId="166" formatCode="_([$$-2C0A]* #,##0_);_([$$-2C0A]* \(#,##0\);_([$$-2C0A]* &quot;-&quot;_);_(@_)"/>
    <numFmt numFmtId="167" formatCode="0.0000"/>
    <numFmt numFmtId="168" formatCode="_ * #,##0_ ;_ * \-#,##0_ ;_ * &quot;-&quot;??_ ;_ @_ "/>
    <numFmt numFmtId="169" formatCode="#,##0.00_ ;\-#,##0.00\ "/>
    <numFmt numFmtId="170" formatCode="#,##0.0000000_ ;\-#,##0.0000000\ "/>
  </numFmts>
  <fonts count="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/>
      </right>
      <top style="thin">
        <color theme="4"/>
      </top>
      <bottom/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</borders>
  <cellStyleXfs count="17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166" fontId="0" fillId="0" borderId="0" xfId="0" applyNumberFormat="1"/>
    <xf numFmtId="0" fontId="1" fillId="0" borderId="0" xfId="0" applyFont="1"/>
    <xf numFmtId="37" fontId="0" fillId="0" borderId="0" xfId="0" applyNumberFormat="1"/>
    <xf numFmtId="167" fontId="0" fillId="0" borderId="0" xfId="0" applyNumberFormat="1"/>
    <xf numFmtId="44" fontId="0" fillId="0" borderId="0" xfId="0" applyNumberFormat="1"/>
    <xf numFmtId="44" fontId="0" fillId="2" borderId="1" xfId="2" applyNumberFormat="1" applyFont="1" applyFill="1" applyBorder="1"/>
    <xf numFmtId="44" fontId="0" fillId="2" borderId="1" xfId="2" applyNumberFormat="1" applyFont="1" applyFill="1" applyBorder="1" applyAlignment="1">
      <alignment horizontal="center"/>
    </xf>
    <xf numFmtId="44" fontId="0" fillId="2" borderId="1" xfId="1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0" fillId="3" borderId="0" xfId="0" applyFill="1"/>
    <xf numFmtId="2" fontId="0" fillId="3" borderId="1" xfId="1" applyNumberFormat="1" applyFont="1" applyFill="1" applyBorder="1" applyAlignment="1">
      <alignment horizontal="center"/>
    </xf>
    <xf numFmtId="164" fontId="0" fillId="0" borderId="0" xfId="0" applyNumberFormat="1" applyFill="1"/>
    <xf numFmtId="2" fontId="0" fillId="0" borderId="0" xfId="0" applyNumberFormat="1" applyFill="1"/>
    <xf numFmtId="0" fontId="0" fillId="3" borderId="2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165" fontId="0" fillId="3" borderId="1" xfId="2" applyNumberFormat="1" applyFont="1" applyFill="1" applyBorder="1"/>
    <xf numFmtId="168" fontId="0" fillId="3" borderId="1" xfId="1" applyNumberFormat="1" applyFont="1" applyFill="1" applyBorder="1" applyAlignment="1">
      <alignment horizontal="center"/>
    </xf>
    <xf numFmtId="170" fontId="0" fillId="3" borderId="1" xfId="1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 wrapText="1"/>
    </xf>
    <xf numFmtId="2" fontId="0" fillId="3" borderId="1" xfId="2" applyNumberFormat="1" applyFont="1" applyFill="1" applyBorder="1"/>
    <xf numFmtId="2" fontId="0" fillId="3" borderId="1" xfId="2" applyNumberFormat="1" applyFont="1" applyFill="1" applyBorder="1" applyAlignment="1">
      <alignment horizontal="center"/>
    </xf>
    <xf numFmtId="169" fontId="5" fillId="3" borderId="1" xfId="1" applyNumberFormat="1" applyFont="1" applyFill="1" applyBorder="1" applyAlignment="1">
      <alignment horizontal="right"/>
    </xf>
    <xf numFmtId="168" fontId="0" fillId="3" borderId="0" xfId="0" applyNumberFormat="1" applyFill="1"/>
    <xf numFmtId="44" fontId="0" fillId="3" borderId="1" xfId="2" applyNumberFormat="1" applyFont="1" applyFill="1" applyBorder="1"/>
    <xf numFmtId="44" fontId="0" fillId="3" borderId="1" xfId="2" applyNumberFormat="1" applyFont="1" applyFill="1" applyBorder="1" applyAlignment="1">
      <alignment horizontal="center"/>
    </xf>
    <xf numFmtId="167" fontId="0" fillId="3" borderId="1" xfId="11" applyNumberFormat="1" applyFont="1" applyFill="1" applyBorder="1"/>
  </cellXfs>
  <cellStyles count="174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Millares" xfId="1" builtinId="3"/>
    <cellStyle name="Moneda" xfId="2" builtinId="4"/>
    <cellStyle name="Normal" xfId="0" builtinId="0"/>
    <cellStyle name="Porcentaje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1182</xdr:row>
      <xdr:rowOff>139700</xdr:rowOff>
    </xdr:from>
    <xdr:to>
      <xdr:col>0</xdr:col>
      <xdr:colOff>0</xdr:colOff>
      <xdr:row>1182</xdr:row>
      <xdr:rowOff>139700</xdr:rowOff>
    </xdr:to>
    <xdr:sp macro="" textlink="">
      <xdr:nvSpPr>
        <xdr:cNvPr id="4152" name="Freeform 56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Rot="1" noChangeAspect="1" noEditPoints="1" noChangeArrowheads="1" noChangeShapeType="1" noTextEdit="1"/>
        </xdr:cNvSpPr>
      </xdr:nvSpPr>
      <xdr:spPr bwMode="auto">
        <a:xfrm>
          <a:off x="0" y="179298600"/>
          <a:ext cx="0" cy="0"/>
        </a:xfrm>
        <a:custGeom>
          <a:avLst/>
          <a:gdLst>
            <a:gd name="T0" fmla="+- 0 23797 23797"/>
            <a:gd name="T1" fmla="*/ T0 w 1"/>
            <a:gd name="T2" fmla="+- 0 6197 6197"/>
            <a:gd name="T3" fmla="*/ 6197 h 1"/>
            <a:gd name="T4" fmla="+- 0 23797 23797"/>
            <a:gd name="T5" fmla="*/ T4 w 1"/>
            <a:gd name="T6" fmla="+- 0 6197 6197"/>
            <a:gd name="T7" fmla="*/ 6197 h 1"/>
            <a:gd name="T8" fmla="+- 0 23797 23797"/>
            <a:gd name="T9" fmla="*/ T8 w 1"/>
            <a:gd name="T10" fmla="+- 0 6197 6197"/>
            <a:gd name="T11" fmla="*/ 6197 h 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</a:cxnLst>
          <a:rect l="0" t="0" r="r" b="b"/>
          <a:pathLst>
            <a:path w="1" h="1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</a:path>
          </a:pathLst>
        </a:custGeom>
        <a:noFill/>
        <a:ln w="19050" cap="rnd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topLeftCell="A4" zoomScale="130" zoomScaleNormal="130" zoomScalePageLayoutView="125" workbookViewId="0">
      <selection activeCell="G30" sqref="G30"/>
    </sheetView>
  </sheetViews>
  <sheetFormatPr baseColWidth="10" defaultColWidth="11.5" defaultRowHeight="13"/>
  <cols>
    <col min="1" max="1" width="48.5" bestFit="1" customWidth="1"/>
    <col min="2" max="2" width="4" customWidth="1"/>
    <col min="3" max="3" width="12" customWidth="1"/>
    <col min="4" max="7" width="11.6640625" customWidth="1"/>
    <col min="8" max="9" width="11.6640625" bestFit="1" customWidth="1"/>
  </cols>
  <sheetData>
    <row r="1" spans="1:7">
      <c r="A1" s="2" t="s">
        <v>14</v>
      </c>
      <c r="B1" s="2"/>
    </row>
    <row r="4" spans="1:7">
      <c r="A4" s="2"/>
      <c r="B4" s="2"/>
    </row>
    <row r="5" spans="1:7">
      <c r="C5" s="2"/>
      <c r="D5" s="2"/>
      <c r="E5" s="2"/>
      <c r="F5" s="2"/>
      <c r="G5" s="2"/>
    </row>
    <row r="6" spans="1:7">
      <c r="A6" s="2"/>
      <c r="B6" s="2"/>
      <c r="C6" s="2" t="s">
        <v>0</v>
      </c>
      <c r="D6" s="2" t="s">
        <v>1</v>
      </c>
      <c r="E6" s="2" t="s">
        <v>8</v>
      </c>
      <c r="F6" s="2" t="s">
        <v>9</v>
      </c>
      <c r="G6" s="2" t="s">
        <v>7</v>
      </c>
    </row>
    <row r="7" spans="1:7">
      <c r="A7" t="s">
        <v>2</v>
      </c>
      <c r="C7" s="3">
        <v>200</v>
      </c>
      <c r="D7" s="3">
        <v>5500</v>
      </c>
      <c r="E7" s="3">
        <v>13500</v>
      </c>
      <c r="F7" s="3">
        <v>17000</v>
      </c>
      <c r="G7" s="3">
        <f>SUM(C7:F7)</f>
        <v>36200</v>
      </c>
    </row>
    <row r="8" spans="1:7">
      <c r="A8" t="s">
        <v>3</v>
      </c>
      <c r="C8" s="5">
        <v>120</v>
      </c>
      <c r="D8" s="5">
        <v>75</v>
      </c>
      <c r="E8" s="5">
        <v>65</v>
      </c>
      <c r="F8" s="5">
        <v>45</v>
      </c>
      <c r="G8" s="5">
        <f>SUM(C8:F8)</f>
        <v>305</v>
      </c>
    </row>
    <row r="9" spans="1:7">
      <c r="A9" t="s">
        <v>10</v>
      </c>
      <c r="C9" s="6">
        <v>80</v>
      </c>
      <c r="D9" s="7">
        <v>60</v>
      </c>
      <c r="E9" s="8">
        <v>35</v>
      </c>
      <c r="F9" s="8">
        <v>20</v>
      </c>
    </row>
    <row r="10" spans="1:7">
      <c r="A10" t="s">
        <v>4</v>
      </c>
      <c r="C10" s="1"/>
      <c r="D10" s="1"/>
      <c r="E10" s="1"/>
      <c r="F10" s="1"/>
      <c r="G10" s="1"/>
    </row>
    <row r="11" spans="1:7">
      <c r="A11" t="s">
        <v>6</v>
      </c>
      <c r="C11" s="1"/>
      <c r="D11" s="1"/>
      <c r="E11" s="1"/>
      <c r="F11" s="1"/>
      <c r="G11" s="1">
        <v>150000</v>
      </c>
    </row>
    <row r="12" spans="1:7">
      <c r="A12" t="s">
        <v>5</v>
      </c>
      <c r="C12" s="4">
        <f>+(C8-C9)/C8</f>
        <v>0.33333333333333331</v>
      </c>
      <c r="D12" s="4">
        <f>+(D8-D9)/D8</f>
        <v>0.2</v>
      </c>
      <c r="E12" s="4">
        <f>+(E8-E9)/E8</f>
        <v>0.46153846153846156</v>
      </c>
      <c r="F12" s="4">
        <f>+(F8-F9)/F8</f>
        <v>0.55555555555555558</v>
      </c>
      <c r="G12" s="4"/>
    </row>
    <row r="23" spans="1:8">
      <c r="A23" s="2" t="s">
        <v>15</v>
      </c>
    </row>
    <row r="25" spans="1:8" ht="14">
      <c r="A25" s="15" t="s">
        <v>16</v>
      </c>
      <c r="B25" s="16"/>
      <c r="C25" s="17">
        <f>+C8-C9</f>
        <v>40</v>
      </c>
      <c r="D25" s="17">
        <f>+D8-D9</f>
        <v>15</v>
      </c>
      <c r="E25" s="17">
        <f>+E8-E9</f>
        <v>30</v>
      </c>
      <c r="F25" s="17">
        <f>+F8-F9</f>
        <v>25</v>
      </c>
      <c r="G25" s="18"/>
      <c r="H25" s="9"/>
    </row>
    <row r="26" spans="1:8" ht="14">
      <c r="A26" s="15" t="s">
        <v>11</v>
      </c>
      <c r="B26" s="16"/>
      <c r="C26" s="27">
        <f>+C7/$G$7</f>
        <v>5.5248618784530384E-3</v>
      </c>
      <c r="D26" s="27">
        <f>+D7/$G$7</f>
        <v>0.15193370165745856</v>
      </c>
      <c r="E26" s="27">
        <f>+E7/$G$7</f>
        <v>0.3729281767955801</v>
      </c>
      <c r="F26" s="27">
        <f>+F7/$G$7</f>
        <v>0.46961325966850831</v>
      </c>
      <c r="G26" s="19">
        <f>SUM(C26:F26)</f>
        <v>1</v>
      </c>
      <c r="H26" s="10"/>
    </row>
    <row r="27" spans="1:8" ht="15">
      <c r="A27" s="20" t="s">
        <v>17</v>
      </c>
      <c r="B27" s="16"/>
      <c r="C27" s="21">
        <f>+C25*C26</f>
        <v>0.22099447513812154</v>
      </c>
      <c r="D27" s="22">
        <f>+D25*D26</f>
        <v>2.2790055248618786</v>
      </c>
      <c r="E27" s="12">
        <f>+E25*E26</f>
        <v>11.187845303867404</v>
      </c>
      <c r="F27" s="12">
        <f>+F25*F26</f>
        <v>11.740331491712707</v>
      </c>
      <c r="G27" s="23">
        <f>SUM(C27:F27)</f>
        <v>25.428176795580111</v>
      </c>
      <c r="H27" s="10"/>
    </row>
    <row r="28" spans="1:8">
      <c r="A28" s="11" t="s">
        <v>18</v>
      </c>
      <c r="B28" s="11"/>
      <c r="C28" s="11"/>
      <c r="D28" s="11"/>
      <c r="E28" s="11"/>
      <c r="F28" s="11"/>
      <c r="G28" s="24"/>
      <c r="H28" s="10"/>
    </row>
    <row r="29" spans="1:8" ht="14">
      <c r="A29" s="20" t="s">
        <v>12</v>
      </c>
      <c r="B29" s="16"/>
      <c r="C29" s="12">
        <f>+$G$29*C26</f>
        <v>32.590983161325369</v>
      </c>
      <c r="D29" s="12">
        <f>+$G$29*D26</f>
        <v>896.25203693644755</v>
      </c>
      <c r="E29" s="12">
        <f>+$G$29*E26</f>
        <v>2199.8913633894622</v>
      </c>
      <c r="F29" s="12">
        <f>+$G$29*F26</f>
        <v>2770.2335687126565</v>
      </c>
      <c r="G29" s="12">
        <f>+G11/G27</f>
        <v>5898.9679521998914</v>
      </c>
      <c r="H29" s="14">
        <f>SUM(C29:F29)</f>
        <v>5898.9679521998914</v>
      </c>
    </row>
    <row r="30" spans="1:8" ht="14">
      <c r="A30" s="15" t="s">
        <v>13</v>
      </c>
      <c r="B30" s="16"/>
      <c r="C30" s="25">
        <f>+C8*C29</f>
        <v>3910.9179793590442</v>
      </c>
      <c r="D30" s="25">
        <f>+D8*D29</f>
        <v>67218.902770233573</v>
      </c>
      <c r="E30" s="25">
        <f>+E8*E29</f>
        <v>142992.93862031505</v>
      </c>
      <c r="F30" s="25">
        <f>+F8*F29</f>
        <v>124660.51059206955</v>
      </c>
      <c r="G30" s="26">
        <f>+SUM(C30:F30)</f>
        <v>338783.2699619772</v>
      </c>
      <c r="H30" s="10"/>
    </row>
    <row r="31" spans="1:8">
      <c r="A31" s="10"/>
      <c r="B31" s="10"/>
      <c r="C31" s="13"/>
      <c r="D31" s="13"/>
      <c r="E31" s="13"/>
      <c r="F31" s="13"/>
      <c r="G31" s="13"/>
      <c r="H31" s="10"/>
    </row>
  </sheetData>
  <phoneticPr fontId="0" type="noConversion"/>
  <pageMargins left="0.74803149606299213" right="0.74803149606299213" top="0.98425196850393704" bottom="0.98425196850393704" header="0" footer="0"/>
  <pageSetup paperSize="9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AN. 3 PROD DIF PRECIO</vt:lpstr>
      <vt:lpstr>'AN. 3 PROD DIF PRECIO'!Área_de_impresión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Voloschin</dc:creator>
  <cp:lastModifiedBy>Usuario de Microsoft Office</cp:lastModifiedBy>
  <cp:lastPrinted>2015-03-28T14:27:24Z</cp:lastPrinted>
  <dcterms:created xsi:type="dcterms:W3CDTF">1997-09-26T16:42:54Z</dcterms:created>
  <dcterms:modified xsi:type="dcterms:W3CDTF">2021-04-23T19:29:25Z</dcterms:modified>
</cp:coreProperties>
</file>