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4955" windowHeight="7680" activeTab="1"/>
  </bookViews>
  <sheets>
    <sheet name="1" sheetId="1" r:id="rId1"/>
    <sheet name="2" sheetId="5" r:id="rId2"/>
  </sheets>
  <definedNames>
    <definedName name="solver_adj" localSheetId="0" hidden="1">'1'!#REF!</definedName>
    <definedName name="solver_adj" localSheetId="1" hidden="1">'2'!#REF!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'1'!#REF!</definedName>
    <definedName name="solver_opt" localSheetId="1" hidden="1">'2'!#REF!</definedName>
    <definedName name="solver_pre" localSheetId="0" hidden="1">0.000001</definedName>
    <definedName name="solver_pre" localSheetId="1" hidden="1">0.000001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568172</definedName>
    <definedName name="solver_val" localSheetId="1" hidden="1">568172</definedName>
  </definedNames>
  <calcPr calcId="125725" iterate="1" iterateCount="10000"/>
</workbook>
</file>

<file path=xl/calcChain.xml><?xml version="1.0" encoding="utf-8"?>
<calcChain xmlns="http://schemas.openxmlformats.org/spreadsheetml/2006/main">
  <c r="E20" i="5"/>
  <c r="D20"/>
  <c r="D7"/>
  <c r="D22"/>
  <c r="E22" s="1"/>
  <c r="F22" s="1"/>
  <c r="G22" s="1"/>
  <c r="H22" s="1"/>
  <c r="D9"/>
  <c r="E9" s="1"/>
  <c r="F9" s="1"/>
  <c r="G9" s="1"/>
  <c r="H9" s="1"/>
  <c r="E14" i="1"/>
  <c r="C14"/>
  <c r="E10"/>
  <c r="C10"/>
  <c r="C24" i="5"/>
  <c r="D24" l="1"/>
  <c r="D11"/>
  <c r="E7"/>
  <c r="F20" l="1"/>
  <c r="E24"/>
  <c r="F7"/>
  <c r="E11"/>
  <c r="G20" l="1"/>
  <c r="F24"/>
  <c r="G7"/>
  <c r="F11"/>
  <c r="H20" l="1"/>
  <c r="H24" s="1"/>
  <c r="G24"/>
  <c r="H7"/>
  <c r="H11" s="1"/>
  <c r="G11"/>
  <c r="C28" l="1"/>
  <c r="C26"/>
</calcChain>
</file>

<file path=xl/sharedStrings.xml><?xml version="1.0" encoding="utf-8"?>
<sst xmlns="http://schemas.openxmlformats.org/spreadsheetml/2006/main" count="34" uniqueCount="27">
  <si>
    <t>Máquina Vieja</t>
  </si>
  <si>
    <t>Máquina Nueva</t>
  </si>
  <si>
    <t>Margen Bruto</t>
  </si>
  <si>
    <t>-</t>
  </si>
  <si>
    <t>Depreciación</t>
  </si>
  <si>
    <t>Ganancia antes de Imp.</t>
  </si>
  <si>
    <t>Impuestos</t>
  </si>
  <si>
    <t>Ganancia Neta</t>
  </si>
  <si>
    <t>+</t>
  </si>
  <si>
    <t>T0</t>
  </si>
  <si>
    <r>
      <t>T</t>
    </r>
    <r>
      <rPr>
        <vertAlign val="subscript"/>
        <sz val="14"/>
        <rFont val="Palatino Linotype"/>
        <family val="1"/>
      </rPr>
      <t>0</t>
    </r>
  </si>
  <si>
    <r>
      <t>T</t>
    </r>
    <r>
      <rPr>
        <vertAlign val="subscript"/>
        <sz val="14"/>
        <rFont val="Palatino Linotype"/>
        <family val="1"/>
      </rPr>
      <t>1</t>
    </r>
    <r>
      <rPr>
        <sz val="10"/>
        <rFont val="Arial"/>
        <family val="2"/>
      </rPr>
      <t/>
    </r>
  </si>
  <si>
    <r>
      <t>T</t>
    </r>
    <r>
      <rPr>
        <vertAlign val="subscript"/>
        <sz val="14"/>
        <rFont val="Palatino Linotype"/>
        <family val="1"/>
      </rPr>
      <t>2</t>
    </r>
    <r>
      <rPr>
        <sz val="10"/>
        <rFont val="Arial"/>
        <family val="2"/>
      </rPr>
      <t/>
    </r>
  </si>
  <si>
    <r>
      <t>T</t>
    </r>
    <r>
      <rPr>
        <vertAlign val="subscript"/>
        <sz val="14"/>
        <rFont val="Palatino Linotype"/>
        <family val="1"/>
      </rPr>
      <t>3</t>
    </r>
    <r>
      <rPr>
        <sz val="10"/>
        <rFont val="Arial"/>
        <family val="2"/>
      </rPr>
      <t/>
    </r>
  </si>
  <si>
    <r>
      <t>T</t>
    </r>
    <r>
      <rPr>
        <vertAlign val="subscript"/>
        <sz val="14"/>
        <rFont val="Palatino Linotype"/>
        <family val="1"/>
      </rPr>
      <t>4</t>
    </r>
    <r>
      <rPr>
        <sz val="10"/>
        <rFont val="Arial"/>
        <family val="2"/>
      </rPr>
      <t/>
    </r>
  </si>
  <si>
    <r>
      <t>T</t>
    </r>
    <r>
      <rPr>
        <vertAlign val="subscript"/>
        <sz val="14"/>
        <rFont val="Palatino Linotype"/>
        <family val="1"/>
      </rPr>
      <t>5</t>
    </r>
    <r>
      <rPr>
        <sz val="10"/>
        <rFont val="Arial"/>
        <family val="2"/>
      </rPr>
      <t/>
    </r>
  </si>
  <si>
    <t>T1</t>
  </si>
  <si>
    <t>T2</t>
  </si>
  <si>
    <t>T3</t>
  </si>
  <si>
    <t>T4</t>
  </si>
  <si>
    <t>T5</t>
  </si>
  <si>
    <t>EBIT * (1-tax)</t>
  </si>
  <si>
    <t>Inversión Nueva Máquina</t>
  </si>
  <si>
    <t>Venta Máquina Vieja</t>
  </si>
  <si>
    <t>Free Cash Flow después de Impuestos</t>
  </si>
  <si>
    <t>VAN vieja máquina =</t>
  </si>
  <si>
    <t>VAN compra máquina =</t>
  </si>
</sst>
</file>

<file path=xl/styles.xml><?xml version="1.0" encoding="utf-8"?>
<styleSheet xmlns="http://schemas.openxmlformats.org/spreadsheetml/2006/main">
  <numFmts count="2"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</numFmts>
  <fonts count="8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sz val="8"/>
      <name val="Palatino Linotype"/>
      <family val="1"/>
    </font>
    <font>
      <sz val="12"/>
      <name val="Palatino Linotype"/>
      <family val="1"/>
    </font>
    <font>
      <b/>
      <sz val="12"/>
      <name val="Palatino Linotype"/>
      <family val="1"/>
    </font>
    <font>
      <sz val="14"/>
      <name val="Palatino Linotype"/>
      <family val="1"/>
    </font>
    <font>
      <vertAlign val="subscript"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2" applyFont="1" applyAlignment="1"/>
    <xf numFmtId="3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left" vertical="center" indent="1"/>
    </xf>
    <xf numFmtId="3" fontId="5" fillId="3" borderId="2" xfId="2" applyNumberFormat="1" applyFont="1" applyFill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vertical="center"/>
    </xf>
    <xf numFmtId="3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left" vertical="center" indent="1"/>
    </xf>
    <xf numFmtId="9" fontId="5" fillId="2" borderId="2" xfId="3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3" fontId="4" fillId="2" borderId="2" xfId="2" applyNumberFormat="1" applyFont="1" applyFill="1" applyBorder="1" applyAlignment="1">
      <alignment vertical="center"/>
    </xf>
    <xf numFmtId="0" fontId="5" fillId="0" borderId="2" xfId="2" applyFont="1" applyBorder="1" applyAlignment="1">
      <alignment vertical="center"/>
    </xf>
    <xf numFmtId="0" fontId="4" fillId="0" borderId="0" xfId="2" applyFont="1" applyBorder="1" applyAlignment="1"/>
    <xf numFmtId="3" fontId="5" fillId="3" borderId="3" xfId="2" applyNumberFormat="1" applyFont="1" applyFill="1" applyBorder="1" applyAlignment="1">
      <alignment vertical="center"/>
    </xf>
    <xf numFmtId="3" fontId="5" fillId="3" borderId="4" xfId="2" applyNumberFormat="1" applyFont="1" applyFill="1" applyBorder="1" applyAlignment="1">
      <alignment vertical="center"/>
    </xf>
    <xf numFmtId="3" fontId="5" fillId="2" borderId="2" xfId="2" applyNumberFormat="1" applyFont="1" applyFill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3" fontId="5" fillId="0" borderId="2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3" fontId="5" fillId="0" borderId="4" xfId="2" applyNumberFormat="1" applyFont="1" applyFill="1" applyBorder="1" applyAlignment="1">
      <alignment vertical="center"/>
    </xf>
    <xf numFmtId="0" fontId="4" fillId="0" borderId="0" xfId="2" applyFont="1" applyFill="1" applyAlignment="1"/>
    <xf numFmtId="3" fontId="4" fillId="0" borderId="2" xfId="2" applyNumberFormat="1" applyFont="1" applyFill="1" applyBorder="1" applyAlignment="1">
      <alignment vertical="center"/>
    </xf>
    <xf numFmtId="3" fontId="6" fillId="0" borderId="2" xfId="2" applyNumberFormat="1" applyFont="1" applyFill="1" applyBorder="1" applyAlignment="1">
      <alignment vertical="center"/>
    </xf>
    <xf numFmtId="3" fontId="6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 indent="1"/>
    </xf>
    <xf numFmtId="9" fontId="5" fillId="0" borderId="2" xfId="3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4" fontId="5" fillId="0" borderId="2" xfId="2" applyNumberFormat="1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/>
    </xf>
    <xf numFmtId="4" fontId="6" fillId="0" borderId="2" xfId="2" applyNumberFormat="1" applyFont="1" applyFill="1" applyBorder="1" applyAlignment="1">
      <alignment horizontal="center" vertical="center"/>
    </xf>
    <xf numFmtId="165" fontId="5" fillId="0" borderId="2" xfId="2" applyNumberFormat="1" applyFont="1" applyFill="1" applyBorder="1" applyAlignment="1">
      <alignment vertical="center"/>
    </xf>
    <xf numFmtId="165" fontId="5" fillId="0" borderId="2" xfId="1" quotePrefix="1" applyNumberFormat="1" applyFont="1" applyFill="1" applyBorder="1" applyAlignment="1">
      <alignment vertical="center"/>
    </xf>
    <xf numFmtId="165" fontId="4" fillId="0" borderId="2" xfId="1" quotePrefix="1" applyNumberFormat="1" applyFont="1" applyFill="1" applyBorder="1" applyAlignment="1">
      <alignment vertical="center"/>
    </xf>
  </cellXfs>
  <cellStyles count="4">
    <cellStyle name="Moneda" xfId="1" builtinId="4"/>
    <cellStyle name="Normal" xfId="0" builtinId="0"/>
    <cellStyle name="Normal_Proyecto" xfId="2"/>
    <cellStyle name="Porcentual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BFAF5"/>
      <rgbColor rgb="00F6F3E2"/>
      <rgbColor rgb="00FFFF99"/>
      <rgbColor rgb="00BCCCE4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showGridLines="0" zoomScale="70" workbookViewId="0">
      <selection activeCell="D23" sqref="D23"/>
    </sheetView>
  </sheetViews>
  <sheetFormatPr baseColWidth="10" defaultColWidth="11.42578125" defaultRowHeight="18"/>
  <cols>
    <col min="1" max="1" width="5.7109375" style="1" customWidth="1"/>
    <col min="2" max="2" width="45" style="1" customWidth="1"/>
    <col min="3" max="3" width="15.85546875" style="1" customWidth="1"/>
    <col min="4" max="4" width="13.28515625" style="1" customWidth="1"/>
    <col min="5" max="5" width="17.42578125" style="1" bestFit="1" customWidth="1"/>
    <col min="6" max="6" width="9.140625" style="1" customWidth="1"/>
    <col min="7" max="16384" width="11.42578125" style="1"/>
  </cols>
  <sheetData>
    <row r="1" spans="1:6">
      <c r="C1" s="13"/>
      <c r="D1" s="13"/>
      <c r="E1" s="13"/>
      <c r="F1" s="13"/>
    </row>
    <row r="2" spans="1:6">
      <c r="A2" s="2"/>
      <c r="B2" s="3"/>
      <c r="C2" s="2"/>
      <c r="D2" s="2"/>
      <c r="E2" s="2"/>
      <c r="F2" s="2"/>
    </row>
    <row r="3" spans="1:6">
      <c r="A3" s="4"/>
      <c r="B3" s="14"/>
      <c r="C3" s="15"/>
      <c r="D3" s="15"/>
      <c r="E3" s="15"/>
      <c r="F3" s="15"/>
    </row>
    <row r="5" spans="1:6">
      <c r="A5" s="5"/>
      <c r="B5" s="6"/>
      <c r="C5" s="5" t="s">
        <v>0</v>
      </c>
      <c r="D5" s="5"/>
      <c r="E5" s="5" t="s">
        <v>1</v>
      </c>
      <c r="F5" s="5"/>
    </row>
    <row r="6" spans="1:6">
      <c r="A6" s="7"/>
      <c r="B6" s="8"/>
      <c r="C6" s="9"/>
      <c r="D6" s="7"/>
      <c r="E6" s="7"/>
      <c r="F6" s="7"/>
    </row>
    <row r="7" spans="1:6">
      <c r="A7" s="5"/>
      <c r="B7" s="6" t="s">
        <v>2</v>
      </c>
      <c r="C7" s="18">
        <v>2000</v>
      </c>
      <c r="D7" s="5"/>
      <c r="E7" s="18">
        <v>3500</v>
      </c>
      <c r="F7" s="5"/>
    </row>
    <row r="8" spans="1:6">
      <c r="A8" s="16" t="s">
        <v>3</v>
      </c>
      <c r="B8" s="10" t="s">
        <v>4</v>
      </c>
      <c r="C8" s="19">
        <v>1000</v>
      </c>
      <c r="D8" s="11"/>
      <c r="E8" s="19">
        <v>2000</v>
      </c>
      <c r="F8" s="11"/>
    </row>
    <row r="9" spans="1:6" ht="6" customHeight="1">
      <c r="A9" s="17"/>
      <c r="B9" s="12"/>
      <c r="C9" s="20"/>
      <c r="D9" s="5"/>
      <c r="E9" s="20"/>
      <c r="F9" s="5"/>
    </row>
    <row r="10" spans="1:6">
      <c r="A10" s="16"/>
      <c r="B10" s="10" t="s">
        <v>5</v>
      </c>
      <c r="C10" s="19">
        <f>+C7-C8</f>
        <v>1000</v>
      </c>
      <c r="D10" s="11"/>
      <c r="E10" s="19">
        <f>+E7-E8</f>
        <v>1500</v>
      </c>
      <c r="F10" s="11"/>
    </row>
    <row r="11" spans="1:6" ht="10.5" customHeight="1">
      <c r="A11" s="17"/>
      <c r="B11" s="12"/>
      <c r="C11" s="20"/>
      <c r="D11" s="5"/>
      <c r="E11" s="20"/>
      <c r="F11" s="5"/>
    </row>
    <row r="12" spans="1:6">
      <c r="A12" s="16"/>
      <c r="B12" s="10" t="s">
        <v>6</v>
      </c>
      <c r="C12" s="19">
        <v>450</v>
      </c>
      <c r="D12" s="11"/>
      <c r="E12" s="19">
        <v>675</v>
      </c>
      <c r="F12" s="11"/>
    </row>
    <row r="13" spans="1:6" ht="7.5" customHeight="1">
      <c r="A13" s="17"/>
      <c r="B13" s="12"/>
      <c r="C13" s="20"/>
      <c r="D13" s="5"/>
      <c r="E13" s="20"/>
      <c r="F13" s="5"/>
    </row>
    <row r="14" spans="1:6">
      <c r="A14" s="16"/>
      <c r="B14" s="10" t="s">
        <v>7</v>
      </c>
      <c r="C14" s="19">
        <f>+C10-C12</f>
        <v>550</v>
      </c>
      <c r="D14" s="11"/>
      <c r="E14" s="19">
        <f>+E10-E12</f>
        <v>825</v>
      </c>
      <c r="F14" s="11"/>
    </row>
  </sheetData>
  <phoneticPr fontId="3" type="noConversion"/>
  <printOptions horizontalCentered="1" verticalCentered="1"/>
  <pageMargins left="0.74803149606299213" right="0.74803149606299213" top="0.98425196850393704" bottom="0.98425196850393704" header="0" footer="0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showGridLines="0" tabSelected="1" zoomScaleNormal="100" workbookViewId="0">
      <selection activeCell="I14" sqref="I14"/>
    </sheetView>
  </sheetViews>
  <sheetFormatPr baseColWidth="10" defaultColWidth="11.42578125" defaultRowHeight="18"/>
  <cols>
    <col min="1" max="1" width="5.7109375" style="1" customWidth="1"/>
    <col min="2" max="2" width="42.5703125" style="1" bestFit="1" customWidth="1"/>
    <col min="3" max="3" width="15.28515625" style="1" bestFit="1" customWidth="1"/>
    <col min="4" max="8" width="13" style="1" bestFit="1" customWidth="1"/>
    <col min="9" max="16384" width="11.42578125" style="1"/>
  </cols>
  <sheetData>
    <row r="1" spans="1:8">
      <c r="C1" s="13"/>
      <c r="D1" s="13"/>
      <c r="E1" s="13"/>
      <c r="F1" s="13"/>
      <c r="G1" s="13"/>
      <c r="H1" s="13"/>
    </row>
    <row r="2" spans="1:8">
      <c r="A2" s="2"/>
      <c r="B2" s="3"/>
      <c r="C2" s="2"/>
      <c r="D2" s="2"/>
      <c r="E2" s="2"/>
      <c r="F2" s="2"/>
      <c r="G2" s="2"/>
      <c r="H2" s="2"/>
    </row>
    <row r="3" spans="1:8">
      <c r="A3" s="21"/>
      <c r="B3" s="22"/>
      <c r="C3" s="23"/>
      <c r="D3" s="23"/>
      <c r="E3" s="23"/>
      <c r="F3" s="23"/>
      <c r="G3" s="23"/>
      <c r="H3" s="23"/>
    </row>
    <row r="4" spans="1:8">
      <c r="A4" s="24"/>
      <c r="B4" s="24"/>
      <c r="C4" s="24"/>
      <c r="D4" s="24"/>
      <c r="E4" s="24"/>
      <c r="F4" s="24"/>
      <c r="G4" s="24"/>
      <c r="H4" s="24"/>
    </row>
    <row r="5" spans="1:8" ht="21">
      <c r="A5" s="25"/>
      <c r="B5" s="26" t="s">
        <v>0</v>
      </c>
      <c r="C5" s="27" t="s">
        <v>10</v>
      </c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15</v>
      </c>
    </row>
    <row r="6" spans="1:8">
      <c r="A6" s="21"/>
      <c r="B6" s="28"/>
      <c r="C6" s="29"/>
      <c r="D6" s="29"/>
      <c r="E6" s="29"/>
      <c r="F6" s="29"/>
      <c r="G6" s="29"/>
      <c r="H6" s="29"/>
    </row>
    <row r="7" spans="1:8">
      <c r="A7" s="30"/>
      <c r="B7" s="31" t="s">
        <v>21</v>
      </c>
      <c r="C7" s="32">
        <v>0</v>
      </c>
      <c r="D7" s="32">
        <f>+'1'!C10*(1-0.45)</f>
        <v>550</v>
      </c>
      <c r="E7" s="32">
        <f>+D7</f>
        <v>550</v>
      </c>
      <c r="F7" s="32">
        <f>+E7</f>
        <v>550</v>
      </c>
      <c r="G7" s="32">
        <f>+F7</f>
        <v>550</v>
      </c>
      <c r="H7" s="32">
        <f>+G7</f>
        <v>550</v>
      </c>
    </row>
    <row r="8" spans="1:8">
      <c r="A8" s="33"/>
      <c r="B8" s="34"/>
      <c r="C8" s="35"/>
      <c r="D8" s="35"/>
      <c r="E8" s="35"/>
      <c r="F8" s="35"/>
      <c r="G8" s="35"/>
      <c r="H8" s="35"/>
    </row>
    <row r="9" spans="1:8">
      <c r="A9" s="30" t="s">
        <v>8</v>
      </c>
      <c r="B9" s="31" t="s">
        <v>4</v>
      </c>
      <c r="C9" s="32">
        <v>0</v>
      </c>
      <c r="D9" s="32">
        <f>+'1'!C8</f>
        <v>1000</v>
      </c>
      <c r="E9" s="32">
        <f>+D9</f>
        <v>1000</v>
      </c>
      <c r="F9" s="32">
        <f t="shared" ref="F9:H9" si="0">+E9</f>
        <v>1000</v>
      </c>
      <c r="G9" s="32">
        <f t="shared" si="0"/>
        <v>1000</v>
      </c>
      <c r="H9" s="32">
        <f t="shared" si="0"/>
        <v>1000</v>
      </c>
    </row>
    <row r="10" spans="1:8">
      <c r="A10" s="25"/>
      <c r="B10" s="34"/>
      <c r="C10" s="35"/>
      <c r="D10" s="35"/>
      <c r="E10" s="35"/>
      <c r="F10" s="35"/>
      <c r="G10" s="35"/>
      <c r="H10" s="35"/>
    </row>
    <row r="11" spans="1:8">
      <c r="A11" s="21"/>
      <c r="B11" s="34" t="s">
        <v>24</v>
      </c>
      <c r="C11" s="35">
        <v>0</v>
      </c>
      <c r="D11" s="35">
        <f>+D7+D9</f>
        <v>1550</v>
      </c>
      <c r="E11" s="35">
        <f>+E7+E9</f>
        <v>1550</v>
      </c>
      <c r="F11" s="35">
        <f>+F7+F9</f>
        <v>1550</v>
      </c>
      <c r="G11" s="35">
        <f>+G7+G9</f>
        <v>1550</v>
      </c>
      <c r="H11" s="35">
        <f>+H7+H9</f>
        <v>1550</v>
      </c>
    </row>
    <row r="12" spans="1:8">
      <c r="A12" s="25"/>
      <c r="B12" s="34"/>
      <c r="C12" s="36"/>
      <c r="D12" s="36"/>
      <c r="E12" s="36"/>
      <c r="F12" s="36"/>
      <c r="G12" s="36"/>
      <c r="H12" s="36"/>
    </row>
    <row r="13" spans="1:8">
      <c r="A13" s="30"/>
      <c r="B13" s="31"/>
      <c r="C13" s="32"/>
      <c r="D13" s="32"/>
      <c r="E13" s="32"/>
      <c r="F13" s="32"/>
      <c r="G13" s="32"/>
      <c r="H13" s="32"/>
    </row>
    <row r="14" spans="1:8" ht="21">
      <c r="A14" s="25"/>
      <c r="B14" s="37" t="s">
        <v>1</v>
      </c>
      <c r="C14" s="38" t="s">
        <v>9</v>
      </c>
      <c r="D14" s="38" t="s">
        <v>16</v>
      </c>
      <c r="E14" s="38" t="s">
        <v>17</v>
      </c>
      <c r="F14" s="38" t="s">
        <v>18</v>
      </c>
      <c r="G14" s="38" t="s">
        <v>19</v>
      </c>
      <c r="H14" s="38" t="s">
        <v>20</v>
      </c>
    </row>
    <row r="15" spans="1:8">
      <c r="A15" s="30"/>
      <c r="B15" s="31"/>
      <c r="C15" s="32"/>
      <c r="D15" s="32"/>
      <c r="E15" s="32"/>
      <c r="F15" s="32"/>
      <c r="G15" s="32"/>
      <c r="H15" s="32"/>
    </row>
    <row r="16" spans="1:8">
      <c r="A16" s="25"/>
      <c r="B16" s="34" t="s">
        <v>22</v>
      </c>
      <c r="C16" s="39">
        <v>-10000</v>
      </c>
      <c r="D16" s="36"/>
      <c r="E16" s="36"/>
      <c r="F16" s="36"/>
      <c r="G16" s="36"/>
      <c r="H16" s="36"/>
    </row>
    <row r="17" spans="1:8">
      <c r="A17" s="30"/>
      <c r="B17" s="31"/>
      <c r="C17" s="32"/>
      <c r="D17" s="32"/>
      <c r="E17" s="32"/>
      <c r="F17" s="32"/>
      <c r="G17" s="32"/>
      <c r="H17" s="32"/>
    </row>
    <row r="18" spans="1:8">
      <c r="A18" s="25"/>
      <c r="B18" s="34" t="s">
        <v>23</v>
      </c>
      <c r="C18" s="39">
        <v>6000</v>
      </c>
      <c r="D18" s="36"/>
      <c r="E18" s="36"/>
      <c r="F18" s="36"/>
      <c r="G18" s="36"/>
      <c r="H18" s="36"/>
    </row>
    <row r="19" spans="1:8">
      <c r="A19" s="30"/>
      <c r="B19" s="31"/>
      <c r="C19" s="32"/>
      <c r="D19" s="32"/>
      <c r="E19" s="32"/>
      <c r="F19" s="32"/>
      <c r="G19" s="32"/>
      <c r="H19" s="32"/>
    </row>
    <row r="20" spans="1:8">
      <c r="A20" s="25"/>
      <c r="B20" s="31" t="s">
        <v>21</v>
      </c>
      <c r="C20" s="32">
        <v>0</v>
      </c>
      <c r="D20" s="32">
        <f>+'1'!E10*(1-0.45)</f>
        <v>825.00000000000011</v>
      </c>
      <c r="E20" s="32">
        <f>+D20</f>
        <v>825.00000000000011</v>
      </c>
      <c r="F20" s="32">
        <f>+E20</f>
        <v>825.00000000000011</v>
      </c>
      <c r="G20" s="32">
        <f>+F20</f>
        <v>825.00000000000011</v>
      </c>
      <c r="H20" s="32">
        <f>+G20</f>
        <v>825.00000000000011</v>
      </c>
    </row>
    <row r="21" spans="1:8">
      <c r="A21" s="33"/>
      <c r="B21" s="31"/>
      <c r="C21" s="32"/>
      <c r="D21" s="32"/>
      <c r="E21" s="32"/>
      <c r="F21" s="32"/>
      <c r="G21" s="32"/>
      <c r="H21" s="32"/>
    </row>
    <row r="22" spans="1:8">
      <c r="A22" s="25" t="s">
        <v>8</v>
      </c>
      <c r="B22" s="31" t="s">
        <v>4</v>
      </c>
      <c r="C22" s="32">
        <v>0</v>
      </c>
      <c r="D22" s="32">
        <f>+'1'!E8</f>
        <v>2000</v>
      </c>
      <c r="E22" s="32">
        <f>+D22</f>
        <v>2000</v>
      </c>
      <c r="F22" s="32">
        <f>+E22</f>
        <v>2000</v>
      </c>
      <c r="G22" s="32">
        <f>+F22</f>
        <v>2000</v>
      </c>
      <c r="H22" s="32">
        <f>+G22</f>
        <v>2000</v>
      </c>
    </row>
    <row r="23" spans="1:8">
      <c r="A23" s="30"/>
      <c r="B23" s="31"/>
      <c r="C23" s="32"/>
      <c r="D23" s="32"/>
      <c r="E23" s="32"/>
      <c r="F23" s="32"/>
      <c r="G23" s="32"/>
      <c r="H23" s="32"/>
    </row>
    <row r="24" spans="1:8">
      <c r="A24" s="25"/>
      <c r="B24" s="34" t="s">
        <v>24</v>
      </c>
      <c r="C24" s="35">
        <f t="shared" ref="C24:H24" si="1">+SUM(C16:C22)</f>
        <v>-4000</v>
      </c>
      <c r="D24" s="35">
        <f t="shared" si="1"/>
        <v>2825</v>
      </c>
      <c r="E24" s="35">
        <f t="shared" si="1"/>
        <v>2825</v>
      </c>
      <c r="F24" s="35">
        <f t="shared" si="1"/>
        <v>2825</v>
      </c>
      <c r="G24" s="35">
        <f t="shared" si="1"/>
        <v>2825</v>
      </c>
      <c r="H24" s="35">
        <f t="shared" si="1"/>
        <v>2825</v>
      </c>
    </row>
    <row r="25" spans="1:8">
      <c r="A25" s="30"/>
      <c r="B25" s="31"/>
      <c r="C25" s="32"/>
      <c r="D25" s="32"/>
      <c r="E25" s="32"/>
      <c r="F25" s="32"/>
      <c r="G25" s="32"/>
      <c r="H25" s="32"/>
    </row>
    <row r="26" spans="1:8">
      <c r="A26" s="25"/>
      <c r="B26" s="34" t="s">
        <v>25</v>
      </c>
      <c r="C26" s="35">
        <f>NPV(0.1,D11:H11)</f>
        <v>5875.7194925830927</v>
      </c>
      <c r="D26" s="32"/>
      <c r="E26" s="32"/>
      <c r="F26" s="32"/>
      <c r="G26" s="32"/>
      <c r="H26" s="32"/>
    </row>
    <row r="27" spans="1:8">
      <c r="A27" s="30"/>
      <c r="B27" s="34"/>
      <c r="C27" s="40"/>
      <c r="D27" s="41"/>
      <c r="E27" s="41"/>
      <c r="F27" s="41"/>
      <c r="G27" s="41"/>
      <c r="H27" s="41"/>
    </row>
    <row r="28" spans="1:8">
      <c r="A28" s="25"/>
      <c r="B28" s="34" t="s">
        <v>26</v>
      </c>
      <c r="C28" s="35">
        <f>+C24+NPV(0.1,D24:H24)</f>
        <v>6708.9726235788621</v>
      </c>
      <c r="D28" s="32"/>
      <c r="E28" s="32"/>
      <c r="F28" s="32"/>
      <c r="G28" s="32"/>
      <c r="H28" s="32"/>
    </row>
    <row r="29" spans="1:8">
      <c r="A29" s="30"/>
      <c r="B29" s="31"/>
      <c r="C29" s="32"/>
      <c r="D29" s="32"/>
      <c r="E29" s="32"/>
      <c r="F29" s="32"/>
      <c r="G29" s="32"/>
      <c r="H29" s="32"/>
    </row>
  </sheetData>
  <phoneticPr fontId="3" type="noConversion"/>
  <printOptions horizontalCentered="1" verticalCentered="1"/>
  <pageMargins left="0.74803149606299213" right="0.74803149606299213" top="0.98425196850393704" bottom="0.98425196850393704" header="0" footer="0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 V</cp:lastModifiedBy>
  <dcterms:created xsi:type="dcterms:W3CDTF">2006-05-16T15:17:47Z</dcterms:created>
  <dcterms:modified xsi:type="dcterms:W3CDTF">2020-05-04T03:19:52Z</dcterms:modified>
</cp:coreProperties>
</file>